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charts/style8.xml" ContentType="application/vnd.ms-office.chartsty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style6.xml" ContentType="application/vnd.ms-office.chartstyle+xml"/>
  <Override PartName="/xl/worksheets/sheet7.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harts/style4.xml" ContentType="application/vnd.ms-office.chartstyle+xml"/>
  <Default Extension="rels" ContentType="application/vnd.openxmlformats-package.relationships+xml"/>
  <Default Extension="wmf" ContentType="image/x-wmf"/>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charts/style2.xml" ContentType="application/vnd.ms-office.chartstyle+xml"/>
  <Override PartName="/xl/charts/colors9.xml" ContentType="application/vnd.ms-office.chartcolorstyle+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charts/colors11.xml" ContentType="application/vnd.ms-office.chartcolorstyle+xml"/>
  <Override PartName="/xl/charts/colors7.xml" ContentType="application/vnd.ms-office.chartcolorstyle+xml"/>
  <Override PartName="/xl/charts/style12.xml" ContentType="application/vnd.ms-office.chartstyle+xml"/>
  <Override PartName="/xl/worksheets/sheet1.xml" ContentType="application/vnd.openxmlformats-officedocument.spreadsheetml.worksheet+xml"/>
  <Override PartName="/xl/drawings/drawing11.xml" ContentType="application/vnd.openxmlformats-officedocument.drawing+xml"/>
  <Override PartName="/xl/charts/chart16.xml" ContentType="application/vnd.openxmlformats-officedocument.drawingml.chart+xml"/>
  <Override PartName="/xl/charts/chart25.xml" ContentType="application/vnd.openxmlformats-officedocument.drawingml.chart+xml"/>
  <Override PartName="/xl/charts/colors5.xml" ContentType="application/vnd.ms-office.chartcolorstyle+xml"/>
  <Override PartName="/xl/charts/style10.xml" ContentType="application/vnd.ms-office.chartstyle+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olors3.xml" ContentType="application/vnd.ms-office.chartcolorstyle+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olors1.xml" ContentType="application/vnd.ms-office.chartcolorstyle+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charts/style7.xml" ContentType="application/vnd.ms-office.chartsty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charts/style5.xml" ContentType="application/vnd.ms-office.chartsty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charts/style1.xml" ContentType="application/vnd.ms-office.chartstyle+xml"/>
  <Override PartName="/xl/charts/style3.xml" ContentType="application/vnd.ms-office.chartstyle+xml"/>
  <Override PartName="/xl/charts/colors8.xml" ContentType="application/vnd.ms-office.chartcolorstyl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charts/colors6.xml" ContentType="application/vnd.ms-office.chartcolorstyle+xml"/>
  <Override PartName="/xl/charts/colors12.xml" ContentType="application/vnd.ms-office.chartcolorstyle+xml"/>
  <Default Extension="gif" ContentType="image/gif"/>
  <Override PartName="/xl/drawings/drawing12.xml" ContentType="application/vnd.openxmlformats-officedocument.drawing+xml"/>
  <Override PartName="/xl/charts/chart17.xml" ContentType="application/vnd.openxmlformats-officedocument.drawingml.chart+xml"/>
  <Override PartName="/xl/charts/chart26.xml" ContentType="application/vnd.openxmlformats-officedocument.drawingml.chart+xml"/>
  <Override PartName="/xl/calcChain.xml" ContentType="application/vnd.openxmlformats-officedocument.spreadsheetml.calcChain+xml"/>
  <Override PartName="/xl/charts/colors4.xml" ContentType="application/vnd.ms-office.chartcolorstyle+xml"/>
  <Override PartName="/xl/charts/style11.xml" ContentType="application/vnd.ms-office.chartstyle+xml"/>
  <Override PartName="/xl/charts/colors10.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olors2.xml" ContentType="application/vnd.ms-office.chartcolorstyle+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5"/>
  <workbookPr showInkAnnotation="0" defaultThemeVersion="124226"/>
  <workbookProtection lockStructure="1"/>
  <bookViews>
    <workbookView xWindow="-120" yWindow="-120" windowWidth="20730" windowHeight="11160" tabRatio="873"/>
  </bookViews>
  <sheets>
    <sheet name="MDL" sheetId="19" r:id="rId1"/>
    <sheet name="CONCENTRAZIONE POLLINI" sheetId="3" r:id="rId2"/>
    <sheet name="GRAFICO MEDIA SETTIMANALE" sheetId="6" r:id="rId3"/>
    <sheet name=" Betulaceae, Betula" sheetId="4" r:id="rId4"/>
    <sheet name=" Betulaceae, Alnus" sheetId="5" r:id="rId5"/>
    <sheet name="Corylaceae, Nocciolo" sheetId="7" r:id="rId6"/>
    <sheet name="Corylaceae, Carpini " sheetId="8" r:id="rId7"/>
    <sheet name="Compositae, Artemisia" sheetId="9" r:id="rId8"/>
    <sheet name="Compositae, Ambrosia" sheetId="10" r:id="rId9"/>
    <sheet name="Fagaceae" sheetId="11" r:id="rId10"/>
    <sheet name="Gramineae" sheetId="12" r:id="rId11"/>
    <sheet name="Oleaceae" sheetId="13" r:id="rId12"/>
    <sheet name="Urticaceae" sheetId="14" r:id="rId13"/>
    <sheet name="Cupr Taxaceae" sheetId="15" r:id="rId14"/>
    <sheet name="Alternaria" sheetId="16" r:id="rId15"/>
    <sheet name="RIEPILOGO" sheetId="21" r:id="rId16"/>
  </sheets>
  <definedNames>
    <definedName name="_xlnm.Print_Area" localSheetId="4">' Betulaceae, Alnus'!$A$1:$I$29</definedName>
    <definedName name="_xlnm.Print_Area" localSheetId="3">' Betulaceae, Betula'!$A$1:$I$29</definedName>
    <definedName name="_xlnm.Print_Area" localSheetId="14">Alternaria!$A$1:$I$29</definedName>
    <definedName name="_xlnm.Print_Area" localSheetId="8">'Compositae, Ambrosia'!$A$1:$I$29</definedName>
    <definedName name="_xlnm.Print_Area" localSheetId="7">'Compositae, Artemisia'!$A$1:$I$29</definedName>
    <definedName name="_xlnm.Print_Area" localSheetId="1">'CONCENTRAZIONE POLLINI'!$A$1:$K$65</definedName>
    <definedName name="_xlnm.Print_Area" localSheetId="6">'Corylaceae, Carpini '!$A$1:$I$29</definedName>
    <definedName name="_xlnm.Print_Area" localSheetId="5">'Corylaceae, Nocciolo'!$A$1:$I$29</definedName>
    <definedName name="_xlnm.Print_Area" localSheetId="13">'Cupr Taxaceae'!$A$1:$I$29</definedName>
    <definedName name="_xlnm.Print_Area" localSheetId="9">Fagaceae!$A$1:$I$29</definedName>
    <definedName name="_xlnm.Print_Area" localSheetId="2">'GRAFICO MEDIA SETTIMANALE'!$A$1:$L$36</definedName>
    <definedName name="_xlnm.Print_Area" localSheetId="10">Gramineae!$A$1:$I$29</definedName>
    <definedName name="_xlnm.Print_Area" localSheetId="0">MDL!$A$1:$R$32</definedName>
    <definedName name="_xlnm.Print_Area" localSheetId="11">Oleaceae!$A$1:$I$29</definedName>
    <definedName name="_xlnm.Print_Area" localSheetId="15">RIEPILOGO!$A$1:$M$415</definedName>
    <definedName name="_xlnm.Print_Area" localSheetId="12">Urticaceae!$A$1:$I$29</definedName>
  </definedNames>
  <calcPr calcId="124519"/>
  <webPublishObjects count="1">
    <webPublishObject id="17523" divId="Bollettino_Pollini_MdL_17523" destinationFile="D:\In Evidenza\Bollettino_Pollini\Bollettino_Pollini_MdL.htm" title="Bollettino Pollini MdL Desio"/>
  </webPublishObjects>
</workbook>
</file>

<file path=xl/calcChain.xml><?xml version="1.0" encoding="utf-8"?>
<calcChain xmlns="http://schemas.openxmlformats.org/spreadsheetml/2006/main">
  <c r="B7" i="21"/>
  <c r="B385" l="1"/>
  <c r="B353"/>
  <c r="B321"/>
  <c r="B289"/>
  <c r="B257"/>
  <c r="B225"/>
  <c r="B193"/>
  <c r="B161"/>
  <c r="B129"/>
  <c r="B97"/>
  <c r="B65"/>
  <c r="B33"/>
  <c r="C26" l="1"/>
  <c r="M387" l="1"/>
  <c r="M388"/>
  <c r="M389"/>
  <c r="M390"/>
  <c r="M391"/>
  <c r="M386"/>
  <c r="M104"/>
  <c r="M99"/>
  <c r="M100"/>
  <c r="M101"/>
  <c r="M102"/>
  <c r="M103"/>
  <c r="M98"/>
  <c r="M136"/>
  <c r="M131"/>
  <c r="M132"/>
  <c r="M133"/>
  <c r="M134"/>
  <c r="M135"/>
  <c r="M130"/>
  <c r="M168"/>
  <c r="M163"/>
  <c r="M164"/>
  <c r="M165"/>
  <c r="M166"/>
  <c r="M167"/>
  <c r="M162"/>
  <c r="M200"/>
  <c r="M195"/>
  <c r="M196"/>
  <c r="M197"/>
  <c r="M198"/>
  <c r="M199"/>
  <c r="M194"/>
  <c r="M232"/>
  <c r="M227"/>
  <c r="M228"/>
  <c r="M229"/>
  <c r="M230"/>
  <c r="M231"/>
  <c r="M226"/>
  <c r="M264"/>
  <c r="M259"/>
  <c r="M260"/>
  <c r="M261"/>
  <c r="M262"/>
  <c r="M263"/>
  <c r="M258"/>
  <c r="M296"/>
  <c r="M291"/>
  <c r="M292"/>
  <c r="M293"/>
  <c r="M294"/>
  <c r="M295"/>
  <c r="M290"/>
  <c r="M328"/>
  <c r="M323"/>
  <c r="M324"/>
  <c r="M325"/>
  <c r="M326"/>
  <c r="M327"/>
  <c r="M322"/>
  <c r="M355"/>
  <c r="M356"/>
  <c r="M357"/>
  <c r="M358"/>
  <c r="M359"/>
  <c r="M354"/>
  <c r="M360"/>
  <c r="M392"/>
  <c r="G385"/>
  <c r="E385"/>
  <c r="G353"/>
  <c r="E353"/>
  <c r="G321"/>
  <c r="E321"/>
  <c r="G289"/>
  <c r="E289"/>
  <c r="G257"/>
  <c r="E257"/>
  <c r="G225"/>
  <c r="E225"/>
  <c r="G193"/>
  <c r="E193"/>
  <c r="G161"/>
  <c r="E161"/>
  <c r="G129"/>
  <c r="E129"/>
  <c r="G97"/>
  <c r="E97"/>
  <c r="G65"/>
  <c r="E65"/>
  <c r="G33"/>
  <c r="E33"/>
  <c r="F25"/>
  <c r="E25"/>
  <c r="G7"/>
  <c r="E7"/>
  <c r="M72"/>
  <c r="M71"/>
  <c r="M70"/>
  <c r="M69"/>
  <c r="M68"/>
  <c r="M67"/>
  <c r="M40"/>
  <c r="M39"/>
  <c r="M38"/>
  <c r="M37"/>
  <c r="M36"/>
  <c r="M35"/>
  <c r="M34"/>
  <c r="M66"/>
  <c r="L34" l="1"/>
  <c r="L35"/>
  <c r="L36"/>
  <c r="L37"/>
  <c r="L38"/>
  <c r="L39"/>
  <c r="L40"/>
  <c r="L66"/>
  <c r="L67"/>
  <c r="L68"/>
  <c r="L69"/>
  <c r="L70"/>
  <c r="L71"/>
  <c r="L72"/>
  <c r="L98"/>
  <c r="L99"/>
  <c r="L100"/>
  <c r="L101"/>
  <c r="L102"/>
  <c r="L103"/>
  <c r="L104"/>
  <c r="L130"/>
  <c r="L131"/>
  <c r="L132"/>
  <c r="L133"/>
  <c r="L134"/>
  <c r="L135"/>
  <c r="L136"/>
  <c r="L162"/>
  <c r="L163"/>
  <c r="L164"/>
  <c r="L165"/>
  <c r="L166"/>
  <c r="L167"/>
  <c r="L168"/>
  <c r="L194"/>
  <c r="L195"/>
  <c r="L196"/>
  <c r="L197"/>
  <c r="L198"/>
  <c r="L199"/>
  <c r="L200"/>
  <c r="L226"/>
  <c r="L227"/>
  <c r="L228"/>
  <c r="L229"/>
  <c r="L230"/>
  <c r="L231"/>
  <c r="L232"/>
  <c r="L258"/>
  <c r="L259"/>
  <c r="L260"/>
  <c r="L261"/>
  <c r="L262"/>
  <c r="L263"/>
  <c r="L264"/>
  <c r="L290"/>
  <c r="L291"/>
  <c r="L292"/>
  <c r="L293"/>
  <c r="L294"/>
  <c r="L295"/>
  <c r="L296"/>
  <c r="L322"/>
  <c r="L323"/>
  <c r="L324"/>
  <c r="L325"/>
  <c r="L326"/>
  <c r="L327"/>
  <c r="L328"/>
  <c r="L354"/>
  <c r="L355"/>
  <c r="L356"/>
  <c r="L357"/>
  <c r="L358"/>
  <c r="L359"/>
  <c r="L360"/>
  <c r="L386"/>
  <c r="L387"/>
  <c r="L388"/>
  <c r="L389"/>
  <c r="L390"/>
  <c r="L391"/>
  <c r="L392"/>
  <c r="B8" i="13" l="1"/>
  <c r="D8"/>
  <c r="E8"/>
  <c r="D12"/>
  <c r="C12" s="1"/>
  <c r="D13"/>
  <c r="C13" s="1"/>
  <c r="D14"/>
  <c r="C14" s="1"/>
  <c r="D15"/>
  <c r="C15" s="1"/>
  <c r="D16"/>
  <c r="C16" s="1"/>
  <c r="D17"/>
  <c r="C17" s="1"/>
  <c r="D18"/>
  <c r="C18" s="1"/>
  <c r="B22"/>
  <c r="D14" i="4"/>
  <c r="C14" s="1"/>
  <c r="D12"/>
  <c r="C12" s="1"/>
  <c r="E8" i="16" l="1"/>
  <c r="D8"/>
  <c r="B8"/>
  <c r="E8" i="15"/>
  <c r="D8"/>
  <c r="B8"/>
  <c r="E8" i="14"/>
  <c r="D8"/>
  <c r="B8"/>
  <c r="E8" i="12"/>
  <c r="D8"/>
  <c r="B8"/>
  <c r="E8" i="11"/>
  <c r="D8"/>
  <c r="B8"/>
  <c r="E8" i="10"/>
  <c r="D8"/>
  <c r="B8"/>
  <c r="E8" i="9"/>
  <c r="D8"/>
  <c r="B8"/>
  <c r="E8" i="8"/>
  <c r="D8"/>
  <c r="B8"/>
  <c r="E8" i="7"/>
  <c r="D8"/>
  <c r="B8"/>
  <c r="E8" i="5"/>
  <c r="D8"/>
  <c r="B8"/>
  <c r="D8" i="4"/>
  <c r="B8"/>
  <c r="E8"/>
  <c r="F26" i="6" l="1"/>
  <c r="E26"/>
  <c r="B22" i="16"/>
  <c r="B22" i="15"/>
  <c r="B22" i="14"/>
  <c r="B22" i="12"/>
  <c r="B22" i="11"/>
  <c r="B22" i="10"/>
  <c r="B22" i="9"/>
  <c r="B22" i="8"/>
  <c r="B22" i="7"/>
  <c r="B22" i="5"/>
  <c r="B22" i="4"/>
  <c r="B8" i="6"/>
  <c r="G8"/>
  <c r="E8"/>
  <c r="C27" l="1"/>
  <c r="C32"/>
  <c r="C58" i="3" l="1"/>
  <c r="C57"/>
  <c r="C56"/>
  <c r="C55"/>
  <c r="C54"/>
  <c r="C53"/>
  <c r="C52"/>
  <c r="C51"/>
  <c r="C50"/>
  <c r="C49"/>
  <c r="C48"/>
  <c r="C47"/>
  <c r="C59" l="1"/>
  <c r="D13" i="16"/>
  <c r="C13" s="1"/>
  <c r="D14"/>
  <c r="C14" s="1"/>
  <c r="D15"/>
  <c r="C15" s="1"/>
  <c r="D16"/>
  <c r="C16" s="1"/>
  <c r="D17"/>
  <c r="C17" s="1"/>
  <c r="D18"/>
  <c r="C18" s="1"/>
  <c r="D12"/>
  <c r="C12" s="1"/>
  <c r="D13" i="15"/>
  <c r="C13" s="1"/>
  <c r="D14"/>
  <c r="C14" s="1"/>
  <c r="D15"/>
  <c r="C15" s="1"/>
  <c r="D16"/>
  <c r="C16" s="1"/>
  <c r="D17"/>
  <c r="C17" s="1"/>
  <c r="D18"/>
  <c r="C18" s="1"/>
  <c r="D12"/>
  <c r="C12" s="1"/>
  <c r="D13" i="14"/>
  <c r="C13" s="1"/>
  <c r="D14"/>
  <c r="C14" s="1"/>
  <c r="D15"/>
  <c r="C15" s="1"/>
  <c r="D16"/>
  <c r="C16" s="1"/>
  <c r="D17"/>
  <c r="C17" s="1"/>
  <c r="D18"/>
  <c r="C18" s="1"/>
  <c r="D12"/>
  <c r="C12" s="1"/>
  <c r="D13" i="12"/>
  <c r="C13" s="1"/>
  <c r="D14"/>
  <c r="C14" s="1"/>
  <c r="D15"/>
  <c r="C15" s="1"/>
  <c r="D16"/>
  <c r="C16" s="1"/>
  <c r="D17"/>
  <c r="C17" s="1"/>
  <c r="D18"/>
  <c r="C18" s="1"/>
  <c r="D12"/>
  <c r="C12" s="1"/>
  <c r="D13" i="11"/>
  <c r="C13" s="1"/>
  <c r="D14"/>
  <c r="C14" s="1"/>
  <c r="D15"/>
  <c r="C15" s="1"/>
  <c r="D16"/>
  <c r="C16" s="1"/>
  <c r="D17"/>
  <c r="C17" s="1"/>
  <c r="D18"/>
  <c r="C18" s="1"/>
  <c r="D12"/>
  <c r="C12" s="1"/>
  <c r="D13" i="10"/>
  <c r="C13" s="1"/>
  <c r="D14"/>
  <c r="C14" s="1"/>
  <c r="D15"/>
  <c r="C15" s="1"/>
  <c r="D16"/>
  <c r="C16" s="1"/>
  <c r="D17"/>
  <c r="C17" s="1"/>
  <c r="D18"/>
  <c r="C18" s="1"/>
  <c r="D12"/>
  <c r="C12" s="1"/>
  <c r="D13" i="9"/>
  <c r="C13" s="1"/>
  <c r="D14"/>
  <c r="C14" s="1"/>
  <c r="D15"/>
  <c r="C15" s="1"/>
  <c r="D16"/>
  <c r="C16" s="1"/>
  <c r="D17"/>
  <c r="C17" s="1"/>
  <c r="D18"/>
  <c r="C18" s="1"/>
  <c r="D12"/>
  <c r="C12" s="1"/>
  <c r="D13" i="8"/>
  <c r="C13" s="1"/>
  <c r="D14"/>
  <c r="C14" s="1"/>
  <c r="D15"/>
  <c r="C15" s="1"/>
  <c r="D16"/>
  <c r="C16" s="1"/>
  <c r="D17"/>
  <c r="C17" s="1"/>
  <c r="D18"/>
  <c r="C18" s="1"/>
  <c r="D12"/>
  <c r="C12" s="1"/>
  <c r="D13" i="7"/>
  <c r="C13" s="1"/>
  <c r="D14"/>
  <c r="C14" s="1"/>
  <c r="D15"/>
  <c r="C15" s="1"/>
  <c r="D16"/>
  <c r="C16" s="1"/>
  <c r="D17"/>
  <c r="C17" s="1"/>
  <c r="D18"/>
  <c r="C18" s="1"/>
  <c r="D12"/>
  <c r="C12" s="1"/>
  <c r="D14" i="5"/>
  <c r="C14" s="1"/>
  <c r="D15"/>
  <c r="C15" s="1"/>
  <c r="D16"/>
  <c r="C16" s="1"/>
  <c r="D17"/>
  <c r="C17" s="1"/>
  <c r="D18"/>
  <c r="C18" s="1"/>
  <c r="D13"/>
  <c r="C13" s="1"/>
  <c r="D12"/>
  <c r="C12" s="1"/>
  <c r="D16" i="4"/>
  <c r="C16" s="1"/>
  <c r="D17"/>
  <c r="C17" s="1"/>
  <c r="D18"/>
  <c r="C18" s="1"/>
  <c r="D15"/>
  <c r="C15" s="1"/>
  <c r="D13"/>
  <c r="C13" s="1"/>
</calcChain>
</file>

<file path=xl/sharedStrings.xml><?xml version="1.0" encoding="utf-8"?>
<sst xmlns="http://schemas.openxmlformats.org/spreadsheetml/2006/main" count="714" uniqueCount="62">
  <si>
    <t>Betulaceae, Betula</t>
  </si>
  <si>
    <t>Corylaceae, Nocciolo</t>
  </si>
  <si>
    <t>Corylaceae, Carpini</t>
  </si>
  <si>
    <t>Compositae, Artemisia</t>
  </si>
  <si>
    <t>Compositae, Ambrosia</t>
  </si>
  <si>
    <t>Fagaceae</t>
  </si>
  <si>
    <t>Gramineae</t>
  </si>
  <si>
    <t>Oleaceae</t>
  </si>
  <si>
    <t>Urticaceae</t>
  </si>
  <si>
    <t>Cupr/Taxaceae</t>
  </si>
  <si>
    <t>Alternaria</t>
  </si>
  <si>
    <t>mercoledì</t>
  </si>
  <si>
    <t>lunedì</t>
  </si>
  <si>
    <t>martedì</t>
  </si>
  <si>
    <t>giovedì</t>
  </si>
  <si>
    <t>venerdi</t>
  </si>
  <si>
    <t>sabato</t>
  </si>
  <si>
    <t>domenica</t>
  </si>
  <si>
    <t>MEDIA  SETTIMANALE</t>
  </si>
  <si>
    <t>Betulaceae, Alnus</t>
  </si>
  <si>
    <t xml:space="preserve">settimana dal </t>
  </si>
  <si>
    <t>al</t>
  </si>
  <si>
    <t>Torna alla home</t>
  </si>
  <si>
    <t>PREVISIONI DEL POLLINE</t>
  </si>
  <si>
    <t>PREVISIONI DEL TEMPO</t>
  </si>
  <si>
    <t>conversione web by MCB</t>
  </si>
  <si>
    <t>Livello</t>
  </si>
  <si>
    <t>Alto</t>
  </si>
  <si>
    <t>Medio</t>
  </si>
  <si>
    <t>Basso</t>
  </si>
  <si>
    <t>Assente</t>
  </si>
  <si>
    <t>min</t>
  </si>
  <si>
    <t>max</t>
  </si>
  <si>
    <t>Media totale</t>
  </si>
  <si>
    <t>≥</t>
  </si>
  <si>
    <t>concentrazione grani di polline / m³ aria</t>
  </si>
  <si>
    <t>Previsioni polliniche</t>
  </si>
  <si>
    <t xml:space="preserve">Gli Ontani sono alberi diffusi dalle pianure fino a 1200-1600 m di altitudine.
L’Ontano nero, il più comune, si ritrova spesso lungo i corsi d’acqua, in particolare nelle zone appenniniche e prealpine. L’Ontano bianco è diffuso in particolare nelle regioni settentrionali. Durante il periodo di pollinazione, in genere in febbraio-aprile talvolta anche più precocemente dicembre-gennaio, l’Ontano libera enorme quantità di pollini ma con potere allergenico inferiore a quello dei pollini di betulla.
</t>
  </si>
  <si>
    <t>La betulla è diffusa in tutta Europa, in particolare nei paesi scandinavi ove questa pianta è al primo posto tra le cause di pollinosi. In Italia la betulla si ritrova nei boschi delle Alpi e degli Appennini da 900 a 1800 metri di altitudine. Negli ultimi anni questo albero è sempre più utilizzato come pianta ornamentale nei giardini di nuovi insediamenti urbani di numerose città italiane, soprattutto nell’Italia settentrionale. Per questo motivo ed a causa del notevole potere allergenico del polline di betulla, la pollinosi da betulla rara in passato in Italia è attualmente in progressivo aumento.  Le betulacee hanno una pollinazione precoce (marzo–maggio) causando una pollinosi pre-primaverile.</t>
  </si>
  <si>
    <t>Il Nocciolo  è presente in tutta Europa, può crescere spontaneamente od essere coltivato per la produzione del suo frutto (nocciola) . Produce grandi quantità di pollini durante i mesi invernali da gennaio a marzo. I sintomi dell’allergia a nocciolo tendono spesso a perdurare nel tempo a causa della reazione crociata con i pollini di Ontano e Betulla, piante con la stessa distribuzione geografica e la cui fioritura va fino a maggio. I soggetti allergici al polline di nocciolo possono presentare manifestazioni allergiche (orticaria-angioedema) in seguito ad ingestione di nocciole  (vedi cross-reattività).</t>
  </si>
  <si>
    <t>Della famiglia delle Cupressacee fanno parte il Cipresso comune, la Thuja  e il Ginepro che si ritrova in tutte le regioni, dal livello del mare ad oltre 3000 metri.
Il periodo di pollinazione del Cipresso comune (Cupressus sempervirens) va in genere da febbraio a fine marzo con possibili anticipi a gennaio o continuazioni fino ad aprile con concentrazioni polliniche che possono raggiungere valori elevati di oltre mille granuli per metro cubo di aria, mentre il Cipresso dell’Arizona (importato di recente dall’America e utilizzata il più delle volte per allestire delle siepi) inizia a fiorire anche a dicembre in concomitanza con il Nocciolo.</t>
  </si>
  <si>
    <t xml:space="preserve">L’Olivo è diffuso in tutta l’area Mediterranea. Può essere spontaneo o coltivato, cresce in luoghi rocciosi. Il periodo di pollinazione dura in genere non oltre i trenta giorni (maggio-giugno), sovrapponendosi al periodo di fioritura delle Graminacee. L’alternanza annuale della quantità di pollini (ad un’annata con elevate concentrazioni polliniche segue spesso un’annata con concentrazioni molto ridotte) spiega le variazioni da un anno all’altro del quadro clinico della pollinosi da olivo.
</t>
  </si>
  <si>
    <t>Rappresentano la principale famiglia botanica diffusa in ambienti erbacei come pascoli, prati e terreni, coltivati ed incolti. Sono presenti a varie latitudini, adattandosi a condizioni climatiche disparate; crescono dal livello del mare fino alla fascia alpina. Molte specie sono spontanee (erbe infestanti) mentre altre vengono coltivate per l’alimentazione umana o degli animali. L’emissione dei pollini avviene da aprile a ottobre con concentrazioni nell’aria più elevate tra aprile e giugno.  Le graminacee spontanee liberano grandi quantità di pollini in atmosfera a differenza delle specie coltivate. L’alternarsi di periodi di pioggia con periodi di sole possono causare ripetute fioriture che determinano un prolungamento della stagione di impollinazione con conseguente andamento protratto della sintomatologia allergica.</t>
  </si>
  <si>
    <t>I Carpini (Carpino bianco e Carpino nero) sono presenti principalmente nelle regioni centro-settentrionali sui rilievi delle Prealpi e dell’Appennino. Liberano durante la fioritura notevoli quantità di pollini da marzo a maggio. Il carpino è una pianta che si adatta a qualsiasi terreno; raggiunge i 20 m di altezza e viene generalmente utilizzato per i rimboschimenti e per la realizzazione di siepi. L'ostria cresce in ambienti degradati e impervi, anche su terreni calcarei e asciutti. Gli impieghi sono simili a quelli del carpino. Il nocciolo  è molto comune perché coltivato come pianta da frutto e ornamentale. Di esso sono impiegati i frutti, ricchi di olio (profumeria, industria alimentare), il legno e le foglie (foraggio).</t>
  </si>
  <si>
    <t>&gt;&gt;</t>
  </si>
  <si>
    <t xml:space="preserve">                                   Previsioni del tempo</t>
  </si>
  <si>
    <t xml:space="preserve">  Torna alla home</t>
  </si>
  <si>
    <t xml:space="preserve">media dal </t>
  </si>
  <si>
    <t>Download</t>
  </si>
  <si>
    <r>
      <rPr>
        <b/>
        <sz val="24"/>
        <color theme="1"/>
        <rFont val="Calibri"/>
        <family val="2"/>
        <scheme val="minor"/>
      </rPr>
      <t>SERVIZIO METEOROLOGICO</t>
    </r>
    <r>
      <rPr>
        <sz val="20"/>
        <color theme="1"/>
        <rFont val="Calibri"/>
        <family val="2"/>
        <scheme val="minor"/>
      </rPr>
      <t xml:space="preserve"> AERONAUTICA MILITARE</t>
    </r>
  </si>
  <si>
    <t>Di questa famiglia il genere Parietaria  riveste maggiore importanza allergologica.
È un’erba infestante che cresce soprattutto sui muri, nelle fessure delle rocce (da cui il nome “erba muraria o muraiola”), nei terreni secchi ed incolti. È diffusa dalla pianura fino a 900-1000 metri di altitudine.
La fioritura, con alcune differenze tra Nord, Centro e Sud Italia avviene da Febbraio a Novembre: nell’Italia settentrionale i picchi di impollinazione vengono registrati in maggio-giugno e nel periodo fine agosto – settembre, mentre andando verso il centro e il sud i periodi di pollinazione si fanno sempre più lunghi tanto che nell’Italia meridionale ed insulare la fioritura è quasi perenne.</t>
  </si>
  <si>
    <t xml:space="preserve">Previsioni polliniche    </t>
  </si>
  <si>
    <t>L’Artemisia o Assenzio selvatico  cresce ai margini delle strade, lungo le ferrovie, nei prati in tutta l’Italia e in Europa. Durante la fioritura, nei mesi di settembre-ottobre, libera grandi quantità di pollini che però, a causa del loro peso, risultano difficilmente aerodispersi.  Le artemisie generalmente producono grandi quantità di polline, altamente allergenico, non facilmente aerodisperso, con massimi di concentrazione tra i primi di agosto e fine settembre, periodo per lo più sovrapponibile con quello dell'Ambrosia. L'allergia a questo polline è spesso associata a sensibilizzazione con altri pollini, come graminacee e parietaria, determinando un significativo prolungamento della sintomatologia fino all'inizio dell'autunno.</t>
  </si>
  <si>
    <t>L’Ambrosia  è un’erba infestante importata accidentalmente in Italia dagli Stati Uniti negli ultimi decenni. I semi di ambrosia sono giunti in Italia anche come inquinanti di sementi di cereali e ciò spiega perché i primi casi di pollinosi da ambrosia sono stati registrati in particolare in Lombardia, nelle vicinanze di aeroporti e ai margini delle autostrade. La diffusione dell’ambrosia è in costante incremento, attualmente è diffusa non solo in Lombardia e Piemonte ma anche nel Veneto e nel Friuli. La fioritura è tra agosto e settembre. Il polline di ambrosia ha dimensione tra 15-24 micrometri ed è un allergene molto potente.</t>
  </si>
  <si>
    <t>Le muffe sono un tipo di funghi pluricellulari, che possono proliferare in diversi luoghi e superfici. Le spore, con le quali esse solitamente si riproducono, possono scatenare una reazione allergica con sintomi respiratori persistenti o limitati alla stagione estiva - autunnale. Queste particelle allergizzanti hanno dimensioni inferiori rispetto a quelle dei pollini e, come questi, possono essere facilmente trasportate dal vento. Le muffe proliferano soprattutto durante l'estate e l'autunno, quando il clima è più caldo ed umido. Tuttavia, le spore vengono aerodisperse durante tutto l'anno e, per questa ragione, possono causare allergie in qualunque momento. Si sviluppano in colonie leggermente scure sulla superficie di molte piante come cereali, ortaggi, fruttiferi e al suolo, su foglie secche e, in ambiente indoor, su tessuti come tappezzerie, moquette e tappeti e si può trovare anche in alcuni alimenti come pane, formaggio, frutta e legumi.</t>
  </si>
  <si>
    <t>scorrere la pagina</t>
  </si>
  <si>
    <t>La famiglia delle Fagaceae Dumort, che prende nome dal faggio (Fagus), comprende alberi e arbusti che hanno una notevole importanza forestale e che rappresentano i principali componenti delle foreste temperate dell'emisfero nord. Alcuni dei boschi italiani di maggiore importanza ambientale e forestale sono formati da specie di questa famiglia: faggio, querce e castagno. Fioriscono generlamente tra l'inizio di aprile e la metà di giugno. Sono dotati di scarsa allergenicità. I granuli pollinici sono dimensioni piccole. La forma è ovoidale con tre aperture circolari e sporgenti, al centro di tre lunghi solchi.</t>
  </si>
  <si>
    <t xml:space="preserve">       Ottimizzato per Microsoft Edge</t>
  </si>
  <si>
    <t xml:space="preserve"> MdL Desio  ASST Monza 2019</t>
  </si>
  <si>
    <t>IN CASO DI PIOGGIA CALO DEL POLLINE
 GRAMINEAE:  VALORI MEDI IN CALO
AMBROSIA E URTICACEAE: VALORI ALTI IN CALO</t>
  </si>
  <si>
    <t>DAL  18/09/2019</t>
  </si>
  <si>
    <t>AL  24/09/2019</t>
  </si>
</sst>
</file>

<file path=xl/styles.xml><?xml version="1.0" encoding="utf-8"?>
<styleSheet xmlns="http://schemas.openxmlformats.org/spreadsheetml/2006/main">
  <numFmts count="1">
    <numFmt numFmtId="164" formatCode="0.0"/>
  </numFmts>
  <fonts count="45">
    <font>
      <sz val="11"/>
      <color theme="1"/>
      <name val="Calibri"/>
      <family val="2"/>
      <scheme val="minor"/>
    </font>
    <font>
      <b/>
      <sz val="8"/>
      <color rgb="FF666666"/>
      <name val="Lucida Sans Unicode"/>
      <family val="2"/>
    </font>
    <font>
      <b/>
      <sz val="12"/>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b/>
      <sz val="26"/>
      <color theme="1"/>
      <name val="Calibri"/>
      <family val="2"/>
      <scheme val="minor"/>
    </font>
    <font>
      <b/>
      <sz val="8"/>
      <color theme="0"/>
      <name val="Lucida Sans Unicode"/>
      <family val="2"/>
    </font>
    <font>
      <b/>
      <sz val="11"/>
      <color theme="1"/>
      <name val="Calibri"/>
      <family val="2"/>
      <scheme val="minor"/>
    </font>
    <font>
      <b/>
      <sz val="16"/>
      <color theme="1"/>
      <name val="Calibri"/>
      <family val="2"/>
      <scheme val="minor"/>
    </font>
    <font>
      <b/>
      <sz val="16"/>
      <color theme="0"/>
      <name val="Calibri"/>
      <family val="2"/>
      <scheme val="minor"/>
    </font>
    <font>
      <b/>
      <sz val="16"/>
      <color theme="0" tint="-0.249977111117893"/>
      <name val="Calibri"/>
      <family val="2"/>
      <scheme val="minor"/>
    </font>
    <font>
      <u/>
      <sz val="11"/>
      <color theme="10"/>
      <name val="Calibri"/>
      <family val="2"/>
      <scheme val="minor"/>
    </font>
    <font>
      <b/>
      <sz val="11"/>
      <name val="Calibri"/>
      <family val="2"/>
      <scheme val="minor"/>
    </font>
    <font>
      <sz val="10"/>
      <color theme="1"/>
      <name val="MV Boli"/>
    </font>
    <font>
      <b/>
      <sz val="11"/>
      <color theme="0"/>
      <name val="Calibri"/>
      <family val="2"/>
      <scheme val="minor"/>
    </font>
    <font>
      <sz val="7"/>
      <color theme="1"/>
      <name val="Calibri"/>
      <family val="2"/>
      <scheme val="minor"/>
    </font>
    <font>
      <b/>
      <sz val="10"/>
      <color theme="0"/>
      <name val="MV Boli"/>
    </font>
    <font>
      <sz val="7"/>
      <color theme="2"/>
      <name val="Calibri"/>
      <family val="2"/>
      <scheme val="minor"/>
    </font>
    <font>
      <b/>
      <sz val="10"/>
      <color theme="1"/>
      <name val="Calibri"/>
      <family val="2"/>
      <scheme val="minor"/>
    </font>
    <font>
      <b/>
      <sz val="14"/>
      <color theme="1"/>
      <name val="Adobe Fan Heiti Std B"/>
      <family val="2"/>
      <charset val="128"/>
    </font>
    <font>
      <sz val="11"/>
      <color theme="1" tint="4.9989318521683403E-2"/>
      <name val="Adobe Fan Heiti Std B"/>
      <family val="2"/>
      <charset val="128"/>
    </font>
    <font>
      <sz val="12"/>
      <color theme="1"/>
      <name val="Calibri"/>
      <family val="2"/>
      <scheme val="minor"/>
    </font>
    <font>
      <sz val="12"/>
      <color theme="1"/>
      <name val="Calibri"/>
      <family val="2"/>
    </font>
    <font>
      <b/>
      <sz val="14"/>
      <color theme="0"/>
      <name val="Calibri"/>
      <family val="2"/>
      <scheme val="minor"/>
    </font>
    <font>
      <b/>
      <sz val="16"/>
      <name val="Adobe Gothic Std B"/>
      <family val="2"/>
      <charset val="128"/>
    </font>
    <font>
      <b/>
      <sz val="24"/>
      <color theme="1"/>
      <name val="Calibri"/>
      <family val="2"/>
      <scheme val="minor"/>
    </font>
    <font>
      <b/>
      <sz val="14"/>
      <color theme="0" tint="-0.249977111117893"/>
      <name val="Calibri"/>
      <family val="2"/>
      <scheme val="minor"/>
    </font>
    <font>
      <b/>
      <sz val="16"/>
      <color rgb="FFFFFF00"/>
      <name val="Calibri"/>
      <family val="2"/>
      <scheme val="minor"/>
    </font>
    <font>
      <sz val="11"/>
      <color theme="0"/>
      <name val="Calibri"/>
      <family val="2"/>
      <scheme val="minor"/>
    </font>
    <font>
      <b/>
      <sz val="20"/>
      <color theme="1"/>
      <name val="Calibri"/>
      <family val="2"/>
      <scheme val="minor"/>
    </font>
    <font>
      <b/>
      <sz val="12"/>
      <color theme="1"/>
      <name val="MV Boli"/>
    </font>
    <font>
      <sz val="12"/>
      <color theme="1"/>
      <name val="MV Boli"/>
    </font>
    <font>
      <sz val="12"/>
      <color theme="0" tint="-0.34998626667073579"/>
      <name val="MV Boli"/>
    </font>
    <font>
      <sz val="11"/>
      <color theme="1"/>
      <name val="Adobe Gothic Std B"/>
      <family val="2"/>
      <charset val="128"/>
    </font>
    <font>
      <b/>
      <sz val="11"/>
      <color theme="0"/>
      <name val="MV Boli"/>
    </font>
    <font>
      <sz val="20"/>
      <color theme="1"/>
      <name val="Calibri"/>
      <family val="2"/>
      <scheme val="minor"/>
    </font>
    <font>
      <sz val="18"/>
      <color theme="1"/>
      <name val="Calibri"/>
      <family val="2"/>
      <scheme val="minor"/>
    </font>
    <font>
      <sz val="11"/>
      <color theme="0"/>
      <name val="Adobe Gothic Std B"/>
      <family val="2"/>
      <charset val="128"/>
    </font>
    <font>
      <sz val="12"/>
      <color theme="1"/>
      <name val="Adobe Gothic Std B"/>
      <family val="2"/>
      <charset val="128"/>
    </font>
    <font>
      <sz val="16"/>
      <color theme="10"/>
      <name val="Adobe Gothic Std B"/>
      <family val="2"/>
      <charset val="128"/>
    </font>
    <font>
      <sz val="16"/>
      <color theme="1"/>
      <name val="Adobe Gothic Std B"/>
      <family val="2"/>
      <charset val="128"/>
    </font>
    <font>
      <b/>
      <sz val="14"/>
      <color rgb="FF0027A2"/>
      <name val="Calibri"/>
      <family val="2"/>
      <scheme val="minor"/>
    </font>
    <font>
      <sz val="11"/>
      <name val="MV Boli"/>
    </font>
    <font>
      <sz val="11"/>
      <name val="Adobe Gothic Std B"/>
      <family val="2"/>
      <charset val="128"/>
    </font>
  </fonts>
  <fills count="2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9999FF"/>
        <bgColor indexed="64"/>
      </patternFill>
    </fill>
    <fill>
      <patternFill patternType="solid">
        <fgColor theme="3" tint="-0.249977111117893"/>
        <bgColor indexed="64"/>
      </patternFill>
    </fill>
    <fill>
      <patternFill patternType="solid">
        <fgColor rgb="FFFF66FF"/>
        <bgColor indexed="64"/>
      </patternFill>
    </fill>
    <fill>
      <patternFill patternType="solid">
        <fgColor rgb="FFCCCC00"/>
        <bgColor indexed="64"/>
      </patternFill>
    </fill>
    <fill>
      <patternFill patternType="solid">
        <fgColor rgb="FF66CC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CCFF33"/>
        <bgColor indexed="64"/>
      </patternFill>
    </fill>
    <fill>
      <patternFill patternType="solid">
        <fgColor rgb="FFFF0000"/>
        <bgColor indexed="64"/>
      </patternFill>
    </fill>
    <fill>
      <patternFill patternType="solid">
        <fgColor theme="3" tint="-0.499984740745262"/>
        <bgColor indexed="64"/>
      </patternFill>
    </fill>
    <fill>
      <gradientFill degree="135">
        <stop position="0">
          <color theme="3" tint="-0.49803155613879818"/>
        </stop>
        <stop position="1">
          <color theme="4"/>
        </stop>
      </gradientFill>
    </fill>
    <fill>
      <gradientFill>
        <stop position="0">
          <color rgb="FFFFFF5B"/>
        </stop>
        <stop position="1">
          <color rgb="FFFFFF00"/>
        </stop>
      </gradientFill>
    </fill>
    <fill>
      <gradientFill>
        <stop position="0">
          <color theme="3" tint="0.40000610370189521"/>
        </stop>
        <stop position="1">
          <color theme="3" tint="-0.25098422193060094"/>
        </stop>
      </gradientFill>
    </fill>
    <fill>
      <gradientFill type="path" left="0.5" right="0.5" top="0.5" bottom="0.5">
        <stop position="0">
          <color theme="3" tint="0.40000610370189521"/>
        </stop>
        <stop position="1">
          <color theme="3" tint="-0.25098422193060094"/>
        </stop>
      </gradientFill>
    </fill>
    <fill>
      <patternFill patternType="solid">
        <fgColor theme="0"/>
        <bgColor indexed="64"/>
      </patternFill>
    </fill>
  </fills>
  <borders count="3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FFFF00"/>
      </left>
      <right style="medium">
        <color rgb="FFFFFF00"/>
      </right>
      <top style="medium">
        <color rgb="FFFFFF00"/>
      </top>
      <bottom style="medium">
        <color rgb="FFFFFF00"/>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cellStyleXfs>
  <cellXfs count="207">
    <xf numFmtId="0" fontId="0" fillId="0" borderId="0" xfId="0"/>
    <xf numFmtId="164" fontId="0" fillId="17" borderId="4" xfId="0" applyNumberFormat="1" applyFill="1" applyBorder="1" applyProtection="1">
      <protection hidden="1"/>
    </xf>
    <xf numFmtId="164" fontId="0" fillId="17" borderId="6" xfId="0" applyNumberFormat="1" applyFill="1" applyBorder="1" applyProtection="1">
      <protection hidden="1"/>
    </xf>
    <xf numFmtId="0" fontId="0" fillId="0" borderId="0" xfId="0" applyProtection="1">
      <protection hidden="1"/>
    </xf>
    <xf numFmtId="0" fontId="1" fillId="10" borderId="11" xfId="0" applyFont="1" applyFill="1" applyBorder="1" applyAlignment="1" applyProtection="1">
      <alignment horizontal="center"/>
      <protection hidden="1"/>
    </xf>
    <xf numFmtId="164" fontId="0" fillId="0" borderId="2" xfId="0" applyNumberFormat="1" applyBorder="1" applyProtection="1">
      <protection hidden="1"/>
    </xf>
    <xf numFmtId="164" fontId="0" fillId="0" borderId="4" xfId="0" applyNumberFormat="1" applyBorder="1" applyProtection="1">
      <protection hidden="1"/>
    </xf>
    <xf numFmtId="164" fontId="2" fillId="18" borderId="9" xfId="0" applyNumberFormat="1" applyFont="1" applyFill="1" applyBorder="1" applyProtection="1">
      <protection hidden="1"/>
    </xf>
    <xf numFmtId="14" fontId="11" fillId="13" borderId="0" xfId="0" applyNumberFormat="1" applyFont="1" applyFill="1" applyAlignment="1" applyProtection="1">
      <alignment horizontal="center" vertical="center"/>
      <protection hidden="1"/>
    </xf>
    <xf numFmtId="14" fontId="11" fillId="13" borderId="0" xfId="0" applyNumberFormat="1" applyFont="1" applyFill="1" applyAlignment="1" applyProtection="1">
      <alignment horizontal="center"/>
      <protection hidden="1"/>
    </xf>
    <xf numFmtId="2" fontId="8" fillId="0" borderId="26" xfId="0" applyNumberFormat="1" applyFont="1" applyBorder="1" applyProtection="1">
      <protection hidden="1"/>
    </xf>
    <xf numFmtId="14" fontId="29" fillId="21" borderId="0" xfId="0" applyNumberFormat="1" applyFont="1" applyFill="1" applyAlignment="1" applyProtection="1">
      <alignment horizontal="left"/>
      <protection hidden="1"/>
    </xf>
    <xf numFmtId="164" fontId="0" fillId="0" borderId="17" xfId="0" applyNumberFormat="1" applyBorder="1" applyAlignment="1" applyProtection="1">
      <alignment horizontal="center" vertical="center"/>
      <protection hidden="1"/>
    </xf>
    <xf numFmtId="164" fontId="0" fillId="0" borderId="22" xfId="0" applyNumberForma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14" fillId="0" borderId="0" xfId="1" applyFont="1" applyAlignment="1" applyProtection="1">
      <alignment horizontal="center"/>
      <protection hidden="1"/>
    </xf>
    <xf numFmtId="0" fontId="6" fillId="0" borderId="0" xfId="0" applyFont="1" applyAlignment="1" applyProtection="1">
      <alignment horizontal="center" vertical="top"/>
      <protection hidden="1"/>
    </xf>
    <xf numFmtId="0" fontId="10" fillId="13" borderId="0" xfId="0" applyFont="1" applyFill="1" applyAlignment="1" applyProtection="1">
      <alignment horizontal="center" vertical="center"/>
      <protection hidden="1"/>
    </xf>
    <xf numFmtId="0" fontId="10" fillId="13" borderId="0" xfId="0" applyFont="1" applyFill="1" applyAlignment="1" applyProtection="1">
      <alignment horizontal="center"/>
      <protection hidden="1"/>
    </xf>
    <xf numFmtId="0" fontId="5" fillId="0" borderId="0" xfId="0" applyFont="1" applyProtection="1">
      <protection hidden="1"/>
    </xf>
    <xf numFmtId="0" fontId="9" fillId="0" borderId="0" xfId="0" applyFont="1" applyProtection="1">
      <protection hidden="1"/>
    </xf>
    <xf numFmtId="0" fontId="0" fillId="0" borderId="6" xfId="0" applyBorder="1" applyProtection="1">
      <protection hidden="1"/>
    </xf>
    <xf numFmtId="0" fontId="8" fillId="0" borderId="3" xfId="0" applyFont="1" applyBorder="1" applyProtection="1">
      <protection hidden="1"/>
    </xf>
    <xf numFmtId="0" fontId="8" fillId="0" borderId="5" xfId="0" applyFont="1" applyBorder="1" applyProtection="1">
      <protection hidden="1"/>
    </xf>
    <xf numFmtId="0" fontId="0" fillId="0" borderId="4" xfId="0" applyBorder="1" applyProtection="1">
      <protection hidden="1"/>
    </xf>
    <xf numFmtId="0" fontId="13" fillId="0" borderId="1" xfId="0" applyFont="1" applyBorder="1" applyProtection="1">
      <protection hidden="1"/>
    </xf>
    <xf numFmtId="0" fontId="13" fillId="0" borderId="3" xfId="0" applyFont="1" applyBorder="1" applyProtection="1">
      <protection hidden="1"/>
    </xf>
    <xf numFmtId="0" fontId="13" fillId="18" borderId="7" xfId="0" applyFont="1" applyFill="1" applyBorder="1" applyProtection="1">
      <protection hidden="1"/>
    </xf>
    <xf numFmtId="0" fontId="4" fillId="0" borderId="0" xfId="0" applyFont="1" applyProtection="1">
      <protection hidden="1"/>
    </xf>
    <xf numFmtId="0" fontId="17" fillId="0" borderId="0" xfId="1" applyFont="1" applyAlignment="1" applyProtection="1">
      <alignment vertical="center"/>
      <protection hidden="1"/>
    </xf>
    <xf numFmtId="14" fontId="28" fillId="13" borderId="25" xfId="0" applyNumberFormat="1" applyFont="1" applyFill="1" applyBorder="1" applyAlignment="1" applyProtection="1">
      <alignment horizontal="center" vertical="center"/>
      <protection locked="0" hidden="1"/>
    </xf>
    <xf numFmtId="14" fontId="28" fillId="13" borderId="25" xfId="0" applyNumberFormat="1" applyFont="1" applyFill="1" applyBorder="1" applyAlignment="1" applyProtection="1">
      <alignment horizontal="center"/>
      <protection locked="0" hidden="1"/>
    </xf>
    <xf numFmtId="49" fontId="5" fillId="0" borderId="21" xfId="0" applyNumberFormat="1" applyFont="1" applyBorder="1" applyAlignment="1" applyProtection="1">
      <alignment horizontal="center" vertical="center"/>
      <protection hidden="1"/>
    </xf>
    <xf numFmtId="49" fontId="5" fillId="0" borderId="20" xfId="0" applyNumberFormat="1" applyFont="1" applyBorder="1" applyAlignment="1" applyProtection="1">
      <alignment horizontal="center" vertical="center"/>
      <protection hidden="1"/>
    </xf>
    <xf numFmtId="49" fontId="8" fillId="0" borderId="1" xfId="0" applyNumberFormat="1" applyFont="1" applyBorder="1" applyProtection="1">
      <protection hidden="1"/>
    </xf>
    <xf numFmtId="49" fontId="8" fillId="0" borderId="3" xfId="0" applyNumberFormat="1" applyFont="1" applyBorder="1" applyProtection="1">
      <protection hidden="1"/>
    </xf>
    <xf numFmtId="49" fontId="8" fillId="0" borderId="5" xfId="0" applyNumberFormat="1" applyFont="1" applyBorder="1" applyProtection="1">
      <protection hidden="1"/>
    </xf>
    <xf numFmtId="49" fontId="1" fillId="16" borderId="11" xfId="0" applyNumberFormat="1" applyFont="1" applyFill="1" applyBorder="1" applyAlignment="1" applyProtection="1">
      <alignment horizontal="center"/>
      <protection hidden="1"/>
    </xf>
    <xf numFmtId="49" fontId="1" fillId="3" borderId="11" xfId="0" applyNumberFormat="1" applyFont="1" applyFill="1" applyBorder="1" applyAlignment="1" applyProtection="1">
      <alignment horizontal="center"/>
      <protection hidden="1"/>
    </xf>
    <xf numFmtId="49" fontId="0" fillId="0" borderId="0" xfId="0" applyNumberFormat="1" applyProtection="1">
      <protection hidden="1"/>
    </xf>
    <xf numFmtId="49" fontId="1" fillId="15" borderId="11" xfId="0" applyNumberFormat="1" applyFont="1" applyFill="1" applyBorder="1" applyAlignment="1" applyProtection="1">
      <alignment horizontal="center"/>
      <protection hidden="1"/>
    </xf>
    <xf numFmtId="49" fontId="1" fillId="14" borderId="11" xfId="0" applyNumberFormat="1" applyFont="1" applyFill="1" applyBorder="1" applyAlignment="1" applyProtection="1">
      <alignment horizontal="center"/>
      <protection hidden="1"/>
    </xf>
    <xf numFmtId="49" fontId="1" fillId="11" borderId="11" xfId="0" applyNumberFormat="1" applyFont="1" applyFill="1" applyBorder="1" applyAlignment="1" applyProtection="1">
      <alignment horizontal="center"/>
      <protection hidden="1"/>
    </xf>
    <xf numFmtId="49" fontId="1" fillId="12" borderId="11" xfId="0" applyNumberFormat="1" applyFont="1" applyFill="1" applyBorder="1" applyAlignment="1" applyProtection="1">
      <alignment horizontal="center"/>
      <protection hidden="1"/>
    </xf>
    <xf numFmtId="49" fontId="1" fillId="9" borderId="11" xfId="0" applyNumberFormat="1" applyFont="1" applyFill="1" applyBorder="1" applyAlignment="1" applyProtection="1">
      <alignment horizontal="center"/>
      <protection hidden="1"/>
    </xf>
    <xf numFmtId="49" fontId="1" fillId="8" borderId="11" xfId="0" applyNumberFormat="1" applyFont="1" applyFill="1" applyBorder="1" applyAlignment="1" applyProtection="1">
      <alignment horizontal="center"/>
      <protection hidden="1"/>
    </xf>
    <xf numFmtId="49" fontId="1" fillId="7" borderId="11" xfId="0" applyNumberFormat="1" applyFont="1" applyFill="1" applyBorder="1" applyAlignment="1" applyProtection="1">
      <alignment horizontal="center"/>
      <protection hidden="1"/>
    </xf>
    <xf numFmtId="49" fontId="1" fillId="5" borderId="11" xfId="0" applyNumberFormat="1" applyFont="1" applyFill="1" applyBorder="1" applyAlignment="1" applyProtection="1">
      <alignment horizontal="center"/>
      <protection hidden="1"/>
    </xf>
    <xf numFmtId="49" fontId="1" fillId="18" borderId="11" xfId="0" applyNumberFormat="1" applyFont="1" applyFill="1" applyBorder="1" applyAlignment="1" applyProtection="1">
      <alignment horizontal="center"/>
      <protection hidden="1"/>
    </xf>
    <xf numFmtId="49" fontId="29" fillId="21" borderId="0" xfId="0" applyNumberFormat="1" applyFont="1" applyFill="1" applyAlignment="1" applyProtection="1">
      <alignment horizontal="center"/>
      <protection hidden="1"/>
    </xf>
    <xf numFmtId="14" fontId="29" fillId="21" borderId="0" xfId="0" applyNumberFormat="1" applyFont="1" applyFill="1" applyAlignment="1" applyProtection="1">
      <alignment horizontal="center"/>
      <protection hidden="1"/>
    </xf>
    <xf numFmtId="49" fontId="8" fillId="23" borderId="0" xfId="0" applyNumberFormat="1" applyFont="1" applyFill="1" applyAlignment="1" applyProtection="1">
      <alignment horizontal="center"/>
      <protection hidden="1"/>
    </xf>
    <xf numFmtId="14" fontId="27" fillId="13" borderId="8" xfId="0" applyNumberFormat="1" applyFont="1" applyFill="1" applyBorder="1" applyAlignment="1" applyProtection="1">
      <alignment vertical="center"/>
      <protection hidden="1"/>
    </xf>
    <xf numFmtId="14" fontId="27" fillId="13" borderId="8" xfId="0" applyNumberFormat="1" applyFont="1" applyFill="1" applyBorder="1" applyAlignment="1" applyProtection="1">
      <alignment horizontal="center" vertical="center"/>
      <protection hidden="1"/>
    </xf>
    <xf numFmtId="0" fontId="15" fillId="13" borderId="8" xfId="0" applyFont="1" applyFill="1" applyBorder="1" applyAlignment="1" applyProtection="1">
      <alignment horizontal="center" vertical="center"/>
      <protection hidden="1"/>
    </xf>
    <xf numFmtId="0" fontId="15" fillId="13" borderId="8" xfId="0" applyFont="1" applyFill="1" applyBorder="1" applyAlignment="1" applyProtection="1">
      <alignment vertical="center"/>
      <protection hidden="1"/>
    </xf>
    <xf numFmtId="0" fontId="15" fillId="13" borderId="9" xfId="0" applyFont="1" applyFill="1" applyBorder="1" applyAlignment="1" applyProtection="1">
      <alignment vertical="center"/>
      <protection hidden="1"/>
    </xf>
    <xf numFmtId="0" fontId="10" fillId="13" borderId="0" xfId="0" applyFont="1" applyFill="1" applyAlignment="1" applyProtection="1">
      <alignment horizontal="right" vertical="center"/>
      <protection hidden="1"/>
    </xf>
    <xf numFmtId="14" fontId="27" fillId="13" borderId="9" xfId="0" applyNumberFormat="1" applyFont="1" applyFill="1" applyBorder="1" applyAlignment="1" applyProtection="1">
      <alignment horizontal="left" vertical="center"/>
      <protection locked="0" hidden="1"/>
    </xf>
    <xf numFmtId="14" fontId="27" fillId="13" borderId="8" xfId="0" applyNumberFormat="1" applyFont="1" applyFill="1" applyBorder="1" applyAlignment="1" applyProtection="1">
      <alignment horizontal="right" vertical="center"/>
      <protection locked="0" hidden="1"/>
    </xf>
    <xf numFmtId="0" fontId="34" fillId="18" borderId="10" xfId="1" applyFont="1" applyFill="1" applyBorder="1" applyAlignment="1" applyProtection="1">
      <alignment horizontal="center" vertical="center"/>
      <protection hidden="1"/>
    </xf>
    <xf numFmtId="0" fontId="34" fillId="8" borderId="10" xfId="1" applyFont="1" applyFill="1" applyBorder="1" applyAlignment="1" applyProtection="1">
      <alignment horizontal="center" vertical="center"/>
      <protection hidden="1"/>
    </xf>
    <xf numFmtId="0" fontId="34" fillId="12" borderId="10" xfId="1" applyFont="1" applyFill="1" applyBorder="1" applyAlignment="1" applyProtection="1">
      <alignment horizontal="center" vertical="center"/>
      <protection hidden="1"/>
    </xf>
    <xf numFmtId="0" fontId="34" fillId="11" borderId="10" xfId="1" applyFont="1" applyFill="1" applyBorder="1" applyAlignment="1" applyProtection="1">
      <alignment horizontal="center" vertical="center"/>
      <protection hidden="1"/>
    </xf>
    <xf numFmtId="0" fontId="34" fillId="9" borderId="10" xfId="1" applyFont="1" applyFill="1" applyBorder="1" applyAlignment="1" applyProtection="1">
      <alignment horizontal="center" vertical="center"/>
      <protection hidden="1"/>
    </xf>
    <xf numFmtId="0" fontId="34" fillId="7" borderId="10" xfId="1" applyFont="1" applyFill="1" applyBorder="1" applyAlignment="1" applyProtection="1">
      <alignment horizontal="center" vertical="center"/>
      <protection hidden="1"/>
    </xf>
    <xf numFmtId="0" fontId="34" fillId="10" borderId="10" xfId="1" applyFont="1" applyFill="1" applyBorder="1" applyAlignment="1" applyProtection="1">
      <alignment horizontal="center" vertical="center"/>
      <protection hidden="1"/>
    </xf>
    <xf numFmtId="0" fontId="34" fillId="14" borderId="10" xfId="1" applyFont="1" applyFill="1" applyBorder="1" applyAlignment="1" applyProtection="1">
      <alignment horizontal="center" vertical="center"/>
      <protection hidden="1"/>
    </xf>
    <xf numFmtId="0" fontId="34" fillId="2" borderId="10" xfId="1" applyFont="1" applyFill="1" applyBorder="1" applyAlignment="1" applyProtection="1">
      <alignment horizontal="center" vertical="center"/>
      <protection hidden="1"/>
    </xf>
    <xf numFmtId="0" fontId="34" fillId="16" borderId="10" xfId="1" applyFont="1" applyFill="1" applyBorder="1" applyAlignment="1" applyProtection="1">
      <alignment horizontal="center" vertical="center"/>
      <protection hidden="1"/>
    </xf>
    <xf numFmtId="0" fontId="34" fillId="15" borderId="10" xfId="1" applyFont="1" applyFill="1" applyBorder="1" applyAlignment="1" applyProtection="1">
      <alignment horizontal="center" vertical="center"/>
      <protection hidden="1"/>
    </xf>
    <xf numFmtId="0" fontId="38" fillId="13" borderId="11" xfId="1" applyFont="1" applyFill="1" applyBorder="1" applyAlignment="1" applyProtection="1">
      <alignment horizontal="center" vertical="center"/>
      <protection hidden="1"/>
    </xf>
    <xf numFmtId="0" fontId="3" fillId="17" borderId="9" xfId="0" applyFont="1" applyFill="1" applyBorder="1" applyAlignment="1" applyProtection="1">
      <alignment horizontal="center" vertical="center" wrapText="1"/>
      <protection hidden="1"/>
    </xf>
    <xf numFmtId="1" fontId="0" fillId="0" borderId="0" xfId="0" applyNumberFormat="1" applyAlignment="1" applyProtection="1">
      <alignment vertical="center"/>
      <protection hidden="1"/>
    </xf>
    <xf numFmtId="49" fontId="22" fillId="0" borderId="0" xfId="0" applyNumberFormat="1" applyFont="1" applyAlignment="1" applyProtection="1">
      <alignment vertical="center"/>
      <protection hidden="1"/>
    </xf>
    <xf numFmtId="49" fontId="21" fillId="0" borderId="0" xfId="0" applyNumberFormat="1" applyFont="1" applyAlignment="1" applyProtection="1">
      <alignment vertical="center"/>
      <protection hidden="1"/>
    </xf>
    <xf numFmtId="0" fontId="9" fillId="26" borderId="27" xfId="0" applyFont="1" applyFill="1" applyBorder="1" applyAlignment="1" applyProtection="1">
      <alignment vertical="center"/>
      <protection hidden="1"/>
    </xf>
    <xf numFmtId="0" fontId="9" fillId="26" borderId="14" xfId="0" applyFont="1" applyFill="1" applyBorder="1" applyAlignment="1" applyProtection="1">
      <alignment vertical="center"/>
      <protection hidden="1"/>
    </xf>
    <xf numFmtId="164" fontId="0" fillId="0" borderId="11" xfId="0" applyNumberFormat="1" applyBorder="1" applyProtection="1">
      <protection locked="0"/>
    </xf>
    <xf numFmtId="164" fontId="0" fillId="0" borderId="27" xfId="0" applyNumberFormat="1" applyBorder="1" applyProtection="1">
      <protection locked="0"/>
    </xf>
    <xf numFmtId="164" fontId="0" fillId="0" borderId="14" xfId="0" applyNumberFormat="1" applyBorder="1" applyProtection="1">
      <protection locked="0"/>
    </xf>
    <xf numFmtId="0" fontId="17" fillId="25" borderId="0" xfId="1" applyFont="1" applyFill="1" applyAlignment="1" applyProtection="1">
      <alignment horizontal="center" vertical="center"/>
      <protection hidden="1"/>
    </xf>
    <xf numFmtId="0" fontId="39" fillId="0" borderId="0" xfId="0" applyFont="1" applyProtection="1">
      <protection hidden="1"/>
    </xf>
    <xf numFmtId="0" fontId="41" fillId="0" borderId="0" xfId="0" applyFont="1" applyProtection="1">
      <protection hidden="1"/>
    </xf>
    <xf numFmtId="0" fontId="22" fillId="0" borderId="0" xfId="0" applyFont="1" applyProtection="1">
      <protection hidden="1"/>
    </xf>
    <xf numFmtId="0" fontId="40" fillId="0" borderId="0" xfId="1" applyFont="1" applyAlignment="1">
      <alignment vertical="center"/>
    </xf>
    <xf numFmtId="0" fontId="42" fillId="0" borderId="0" xfId="1" applyFont="1"/>
    <xf numFmtId="0" fontId="44" fillId="5" borderId="10" xfId="1" applyFont="1" applyFill="1" applyBorder="1" applyAlignment="1" applyProtection="1">
      <alignment horizontal="center" vertical="center"/>
      <protection hidden="1"/>
    </xf>
    <xf numFmtId="49" fontId="5" fillId="0" borderId="28" xfId="0" applyNumberFormat="1" applyFont="1" applyBorder="1" applyAlignment="1" applyProtection="1">
      <alignment horizontal="center" vertical="center"/>
      <protection hidden="1"/>
    </xf>
    <xf numFmtId="164" fontId="0" fillId="0" borderId="29" xfId="0" applyNumberFormat="1" applyBorder="1" applyAlignment="1" applyProtection="1">
      <alignment horizontal="center" vertical="center"/>
      <protection hidden="1"/>
    </xf>
    <xf numFmtId="0" fontId="31" fillId="0" borderId="0" xfId="0" applyFont="1" applyProtection="1">
      <protection hidden="1"/>
    </xf>
    <xf numFmtId="0" fontId="43" fillId="3" borderId="0" xfId="1"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0" fontId="32" fillId="2" borderId="0" xfId="1" applyFont="1" applyFill="1" applyAlignment="1" applyProtection="1">
      <alignment horizontal="center" vertical="center"/>
      <protection hidden="1"/>
    </xf>
    <xf numFmtId="0" fontId="10" fillId="13" borderId="0" xfId="0" applyFont="1" applyFill="1" applyAlignment="1" applyProtection="1">
      <alignment horizontal="center" vertical="center"/>
      <protection hidden="1"/>
    </xf>
    <xf numFmtId="0" fontId="0" fillId="0" borderId="0" xfId="0" applyAlignment="1" applyProtection="1">
      <alignment horizontal="center"/>
      <protection hidden="1"/>
    </xf>
    <xf numFmtId="0" fontId="18" fillId="0" borderId="0" xfId="0" applyFont="1" applyAlignment="1" applyProtection="1">
      <alignment horizontal="center"/>
      <protection hidden="1"/>
    </xf>
    <xf numFmtId="0" fontId="16" fillId="0" borderId="0" xfId="0" applyFont="1" applyAlignment="1" applyProtection="1">
      <alignment horizontal="center"/>
      <protection hidden="1"/>
    </xf>
    <xf numFmtId="0" fontId="31" fillId="0" borderId="0" xfId="0" applyFont="1" applyAlignment="1" applyProtection="1">
      <alignment horizontal="center"/>
      <protection hidden="1"/>
    </xf>
    <xf numFmtId="0" fontId="0" fillId="22" borderId="0" xfId="0" applyFill="1" applyAlignment="1" applyProtection="1">
      <alignment horizontal="center"/>
      <protection hidden="1"/>
    </xf>
    <xf numFmtId="0" fontId="24" fillId="24" borderId="7" xfId="0" applyFont="1" applyFill="1" applyBorder="1" applyAlignment="1" applyProtection="1">
      <alignment horizontal="right" vertical="center"/>
      <protection hidden="1"/>
    </xf>
    <xf numFmtId="0" fontId="24" fillId="24" borderId="8" xfId="0" applyFont="1" applyFill="1" applyBorder="1" applyAlignment="1" applyProtection="1">
      <alignment horizontal="right" vertical="center"/>
      <protection hidden="1"/>
    </xf>
    <xf numFmtId="0" fontId="9" fillId="23" borderId="0" xfId="0" applyFont="1" applyFill="1" applyAlignment="1" applyProtection="1">
      <alignment horizontal="center" vertical="center"/>
      <protection hidden="1"/>
    </xf>
    <xf numFmtId="0" fontId="19" fillId="17" borderId="1"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49" fontId="5" fillId="17" borderId="1" xfId="0" applyNumberFormat="1" applyFont="1" applyFill="1" applyBorder="1" applyAlignment="1" applyProtection="1">
      <alignment horizontal="center" vertical="center" wrapText="1"/>
      <protection locked="0"/>
    </xf>
    <xf numFmtId="49" fontId="5" fillId="17" borderId="13" xfId="0" applyNumberFormat="1" applyFont="1" applyFill="1" applyBorder="1" applyAlignment="1" applyProtection="1">
      <alignment horizontal="center" vertical="center" wrapText="1"/>
      <protection locked="0"/>
    </xf>
    <xf numFmtId="49" fontId="5" fillId="17" borderId="2" xfId="0" applyNumberFormat="1" applyFont="1" applyFill="1" applyBorder="1" applyAlignment="1" applyProtection="1">
      <alignment horizontal="center" vertical="center" wrapText="1"/>
      <protection locked="0"/>
    </xf>
    <xf numFmtId="49" fontId="5" fillId="17" borderId="3" xfId="0" applyNumberFormat="1" applyFont="1" applyFill="1" applyBorder="1" applyAlignment="1" applyProtection="1">
      <alignment horizontal="center" vertical="center" wrapText="1"/>
      <protection locked="0"/>
    </xf>
    <xf numFmtId="49" fontId="5" fillId="17" borderId="0" xfId="0" applyNumberFormat="1" applyFont="1" applyFill="1" applyAlignment="1" applyProtection="1">
      <alignment horizontal="center" vertical="center" wrapText="1"/>
      <protection locked="0"/>
    </xf>
    <xf numFmtId="49" fontId="5" fillId="17" borderId="4" xfId="0" applyNumberFormat="1" applyFont="1" applyFill="1" applyBorder="1" applyAlignment="1" applyProtection="1">
      <alignment horizontal="center" vertical="center" wrapText="1"/>
      <protection locked="0"/>
    </xf>
    <xf numFmtId="49" fontId="5" fillId="17" borderId="5" xfId="0" applyNumberFormat="1" applyFont="1" applyFill="1" applyBorder="1" applyAlignment="1" applyProtection="1">
      <alignment horizontal="center" vertical="center" wrapText="1"/>
      <protection locked="0"/>
    </xf>
    <xf numFmtId="49" fontId="5" fillId="17" borderId="12" xfId="0" applyNumberFormat="1" applyFont="1" applyFill="1" applyBorder="1" applyAlignment="1" applyProtection="1">
      <alignment horizontal="center" vertical="center" wrapText="1"/>
      <protection locked="0"/>
    </xf>
    <xf numFmtId="49" fontId="5" fillId="17" borderId="6" xfId="0" applyNumberFormat="1" applyFont="1" applyFill="1" applyBorder="1" applyAlignment="1" applyProtection="1">
      <alignment horizontal="center" vertical="center" wrapText="1"/>
      <protection locked="0"/>
    </xf>
    <xf numFmtId="0" fontId="36" fillId="17" borderId="1" xfId="1" applyFont="1" applyFill="1" applyBorder="1" applyAlignment="1" applyProtection="1">
      <alignment horizontal="center" vertical="center" wrapText="1"/>
      <protection hidden="1"/>
    </xf>
    <xf numFmtId="0" fontId="36" fillId="17" borderId="13" xfId="1" applyFont="1" applyFill="1" applyBorder="1" applyAlignment="1" applyProtection="1">
      <alignment horizontal="center" vertical="center" wrapText="1"/>
      <protection hidden="1"/>
    </xf>
    <xf numFmtId="0" fontId="36" fillId="17" borderId="3" xfId="1" applyFont="1" applyFill="1" applyBorder="1" applyAlignment="1" applyProtection="1">
      <alignment horizontal="center" vertical="center" wrapText="1"/>
      <protection hidden="1"/>
    </xf>
    <xf numFmtId="0" fontId="36" fillId="17" borderId="0" xfId="1" applyFont="1" applyFill="1" applyAlignment="1" applyProtection="1">
      <alignment horizontal="center" vertical="center" wrapText="1"/>
      <protection hidden="1"/>
    </xf>
    <xf numFmtId="0" fontId="36" fillId="17" borderId="5" xfId="1" applyFont="1" applyFill="1" applyBorder="1" applyAlignment="1" applyProtection="1">
      <alignment horizontal="center" vertical="center" wrapText="1"/>
      <protection hidden="1"/>
    </xf>
    <xf numFmtId="0" fontId="36" fillId="17" borderId="12" xfId="1" applyFont="1" applyFill="1" applyBorder="1" applyAlignment="1" applyProtection="1">
      <alignment horizontal="center" vertical="center" wrapText="1"/>
      <protection hidden="1"/>
    </xf>
    <xf numFmtId="0" fontId="25" fillId="17" borderId="2" xfId="1" applyFont="1" applyFill="1" applyBorder="1" applyAlignment="1" applyProtection="1">
      <alignment horizontal="center" vertical="center" wrapText="1"/>
      <protection hidden="1"/>
    </xf>
    <xf numFmtId="0" fontId="25" fillId="17" borderId="4" xfId="1" applyFont="1" applyFill="1" applyBorder="1" applyAlignment="1" applyProtection="1">
      <alignment horizontal="center" vertical="center" wrapText="1"/>
      <protection hidden="1"/>
    </xf>
    <xf numFmtId="0" fontId="25" fillId="17" borderId="6" xfId="1" applyFont="1" applyFill="1" applyBorder="1" applyAlignment="1" applyProtection="1">
      <alignment horizontal="center" vertical="center" wrapText="1"/>
      <protection hidden="1"/>
    </xf>
    <xf numFmtId="49" fontId="37" fillId="17" borderId="3" xfId="1" applyNumberFormat="1" applyFont="1" applyFill="1" applyBorder="1" applyAlignment="1" applyProtection="1">
      <alignment horizontal="center" vertical="center" wrapText="1"/>
      <protection hidden="1"/>
    </xf>
    <xf numFmtId="49" fontId="37" fillId="17" borderId="0" xfId="1" applyNumberFormat="1" applyFont="1" applyFill="1" applyAlignment="1" applyProtection="1">
      <alignment horizontal="center" vertical="center" wrapText="1"/>
      <protection hidden="1"/>
    </xf>
    <xf numFmtId="49" fontId="37" fillId="17" borderId="4" xfId="1" applyNumberFormat="1" applyFont="1" applyFill="1" applyBorder="1" applyAlignment="1" applyProtection="1">
      <alignment horizontal="center" vertical="center" wrapText="1"/>
      <protection hidden="1"/>
    </xf>
    <xf numFmtId="49" fontId="37" fillId="17" borderId="5" xfId="1" applyNumberFormat="1" applyFont="1" applyFill="1" applyBorder="1" applyAlignment="1" applyProtection="1">
      <alignment horizontal="center" vertical="center" wrapText="1"/>
      <protection hidden="1"/>
    </xf>
    <xf numFmtId="49" fontId="37" fillId="17" borderId="12" xfId="1" applyNumberFormat="1" applyFont="1" applyFill="1" applyBorder="1" applyAlignment="1" applyProtection="1">
      <alignment horizontal="center" vertical="center" wrapText="1"/>
      <protection hidden="1"/>
    </xf>
    <xf numFmtId="49" fontId="37" fillId="17" borderId="6" xfId="1" applyNumberFormat="1" applyFont="1" applyFill="1" applyBorder="1" applyAlignment="1" applyProtection="1">
      <alignment horizontal="center" vertical="center" wrapText="1"/>
      <protection hidden="1"/>
    </xf>
    <xf numFmtId="0" fontId="8" fillId="17" borderId="11" xfId="0" applyFont="1" applyFill="1" applyBorder="1" applyAlignment="1" applyProtection="1">
      <alignment horizontal="center" vertical="center"/>
      <protection hidden="1"/>
    </xf>
    <xf numFmtId="0" fontId="8" fillId="17" borderId="14" xfId="0" applyFont="1" applyFill="1" applyBorder="1" applyAlignment="1" applyProtection="1">
      <alignment horizontal="center" vertical="center"/>
      <protection hidden="1"/>
    </xf>
    <xf numFmtId="0" fontId="8" fillId="17" borderId="27" xfId="0" applyFont="1" applyFill="1" applyBorder="1" applyAlignment="1" applyProtection="1">
      <alignment horizontal="center" vertical="center"/>
      <protection hidden="1"/>
    </xf>
    <xf numFmtId="49" fontId="35" fillId="25" borderId="0" xfId="1" applyNumberFormat="1" applyFont="1" applyFill="1" applyAlignment="1" applyProtection="1">
      <alignment horizontal="center" vertical="center"/>
      <protection hidden="1"/>
    </xf>
    <xf numFmtId="0" fontId="7" fillId="3" borderId="0" xfId="0" applyFont="1" applyFill="1" applyAlignment="1" applyProtection="1">
      <alignment horizontal="center"/>
      <protection hidden="1"/>
    </xf>
    <xf numFmtId="49" fontId="5" fillId="17" borderId="1" xfId="0" applyNumberFormat="1" applyFont="1" applyFill="1" applyBorder="1" applyAlignment="1" applyProtection="1">
      <alignment horizontal="center" vertical="center" wrapText="1"/>
      <protection hidden="1"/>
    </xf>
    <xf numFmtId="49" fontId="5" fillId="17" borderId="13" xfId="0" applyNumberFormat="1" applyFont="1" applyFill="1" applyBorder="1" applyAlignment="1" applyProtection="1">
      <alignment horizontal="center" vertical="center" wrapText="1"/>
      <protection hidden="1"/>
    </xf>
    <xf numFmtId="49" fontId="5" fillId="17" borderId="2" xfId="0" applyNumberFormat="1" applyFont="1" applyFill="1" applyBorder="1" applyAlignment="1" applyProtection="1">
      <alignment horizontal="center" vertical="center" wrapText="1"/>
      <protection hidden="1"/>
    </xf>
    <xf numFmtId="49" fontId="5" fillId="17" borderId="3" xfId="0" applyNumberFormat="1" applyFont="1" applyFill="1" applyBorder="1" applyAlignment="1" applyProtection="1">
      <alignment horizontal="center" vertical="center" wrapText="1"/>
      <protection hidden="1"/>
    </xf>
    <xf numFmtId="49" fontId="5" fillId="17" borderId="0" xfId="0" applyNumberFormat="1" applyFont="1" applyFill="1" applyAlignment="1" applyProtection="1">
      <alignment horizontal="center" vertical="center" wrapText="1"/>
      <protection hidden="1"/>
    </xf>
    <xf numFmtId="49" fontId="5" fillId="17" borderId="4" xfId="0" applyNumberFormat="1" applyFont="1" applyFill="1" applyBorder="1" applyAlignment="1" applyProtection="1">
      <alignment horizontal="center" vertical="center" wrapText="1"/>
      <protection hidden="1"/>
    </xf>
    <xf numFmtId="49" fontId="5" fillId="17" borderId="5" xfId="0" applyNumberFormat="1" applyFont="1" applyFill="1" applyBorder="1" applyAlignment="1" applyProtection="1">
      <alignment horizontal="center" vertical="center" wrapText="1"/>
      <protection hidden="1"/>
    </xf>
    <xf numFmtId="49" fontId="5" fillId="17" borderId="12" xfId="0" applyNumberFormat="1" applyFont="1" applyFill="1" applyBorder="1" applyAlignment="1" applyProtection="1">
      <alignment horizontal="center" vertical="center" wrapText="1"/>
      <protection hidden="1"/>
    </xf>
    <xf numFmtId="49" fontId="5" fillId="17" borderId="6" xfId="0" applyNumberFormat="1" applyFont="1" applyFill="1" applyBorder="1" applyAlignment="1" applyProtection="1">
      <alignment horizontal="center" vertical="center" wrapText="1"/>
      <protection hidden="1"/>
    </xf>
    <xf numFmtId="0" fontId="10" fillId="24" borderId="7" xfId="0" applyFont="1" applyFill="1" applyBorder="1" applyAlignment="1" applyProtection="1">
      <alignment horizontal="right"/>
      <protection hidden="1"/>
    </xf>
    <xf numFmtId="0" fontId="10" fillId="24" borderId="8" xfId="0" applyFont="1" applyFill="1" applyBorder="1" applyAlignment="1" applyProtection="1">
      <alignment horizontal="right"/>
      <protection hidden="1"/>
    </xf>
    <xf numFmtId="49" fontId="17" fillId="25" borderId="0" xfId="1" applyNumberFormat="1" applyFont="1" applyFill="1" applyAlignment="1" applyProtection="1">
      <alignment horizontal="center" vertical="center"/>
      <protection hidden="1"/>
    </xf>
    <xf numFmtId="49" fontId="30" fillId="0" borderId="0" xfId="0" applyNumberFormat="1" applyFont="1" applyAlignment="1" applyProtection="1">
      <alignment horizontal="center" vertical="top" wrapText="1"/>
      <protection hidden="1"/>
    </xf>
    <xf numFmtId="49" fontId="20" fillId="0" borderId="0" xfId="0" applyNumberFormat="1" applyFont="1" applyAlignment="1" applyProtection="1">
      <alignment horizontal="center" vertical="center"/>
      <protection hidden="1"/>
    </xf>
    <xf numFmtId="49" fontId="20" fillId="0" borderId="16" xfId="0" applyNumberFormat="1" applyFont="1" applyBorder="1" applyAlignment="1" applyProtection="1">
      <alignment horizontal="center" vertical="center"/>
      <protection hidden="1"/>
    </xf>
    <xf numFmtId="49" fontId="2" fillId="4" borderId="7" xfId="0" applyNumberFormat="1" applyFont="1" applyFill="1" applyBorder="1" applyAlignment="1" applyProtection="1">
      <alignment horizontal="center" vertical="center"/>
      <protection hidden="1"/>
    </xf>
    <xf numFmtId="49" fontId="2" fillId="4" borderId="8" xfId="0" applyNumberFormat="1" applyFont="1" applyFill="1" applyBorder="1" applyAlignment="1" applyProtection="1">
      <alignment horizontal="center" vertical="center"/>
      <protection hidden="1"/>
    </xf>
    <xf numFmtId="0" fontId="6" fillId="0" borderId="0" xfId="0" applyFont="1" applyAlignment="1" applyProtection="1">
      <alignment horizontal="center" vertical="center"/>
      <protection hidden="1"/>
    </xf>
    <xf numFmtId="49" fontId="3" fillId="17" borderId="7" xfId="0" applyNumberFormat="1" applyFont="1" applyFill="1" applyBorder="1" applyAlignment="1" applyProtection="1">
      <alignment horizontal="center" vertical="center"/>
      <protection hidden="1"/>
    </xf>
    <xf numFmtId="49" fontId="3" fillId="17" borderId="8" xfId="0" applyNumberFormat="1" applyFont="1" applyFill="1" applyBorder="1" applyAlignment="1" applyProtection="1">
      <alignment horizontal="center" vertical="center"/>
      <protection hidden="1"/>
    </xf>
    <xf numFmtId="49" fontId="3" fillId="17" borderId="9" xfId="0" applyNumberFormat="1" applyFont="1" applyFill="1" applyBorder="1" applyAlignment="1" applyProtection="1">
      <alignment horizontal="center" vertical="center"/>
      <protection hidden="1"/>
    </xf>
    <xf numFmtId="0" fontId="17" fillId="0" borderId="0" xfId="1" applyFont="1" applyAlignment="1" applyProtection="1">
      <alignment horizontal="center" vertical="center"/>
      <protection hidden="1"/>
    </xf>
    <xf numFmtId="49" fontId="12" fillId="25" borderId="0" xfId="1" applyNumberFormat="1" applyFill="1" applyAlignment="1" applyProtection="1">
      <alignment horizontal="center" vertical="center"/>
      <protection hidden="1"/>
    </xf>
    <xf numFmtId="1" fontId="0" fillId="0" borderId="24"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49" fontId="23" fillId="0" borderId="23" xfId="0" applyNumberFormat="1" applyFont="1" applyBorder="1" applyAlignment="1" applyProtection="1">
      <alignment horizontal="center" vertical="center"/>
      <protection hidden="1"/>
    </xf>
    <xf numFmtId="49" fontId="22" fillId="0" borderId="20" xfId="0" applyNumberFormat="1" applyFont="1" applyBorder="1" applyAlignment="1" applyProtection="1">
      <alignment horizontal="center" vertical="center"/>
      <protection hidden="1"/>
    </xf>
    <xf numFmtId="49" fontId="21" fillId="17" borderId="15" xfId="0" applyNumberFormat="1" applyFont="1" applyFill="1" applyBorder="1" applyAlignment="1" applyProtection="1">
      <alignment horizontal="center" vertical="center"/>
      <protection hidden="1"/>
    </xf>
    <xf numFmtId="49" fontId="21" fillId="19" borderId="15" xfId="0" applyNumberFormat="1" applyFont="1" applyFill="1" applyBorder="1" applyAlignment="1" applyProtection="1">
      <alignment horizontal="center" vertical="center"/>
      <protection hidden="1"/>
    </xf>
    <xf numFmtId="49" fontId="21" fillId="10" borderId="15" xfId="0" applyNumberFormat="1" applyFont="1" applyFill="1" applyBorder="1" applyAlignment="1" applyProtection="1">
      <alignment horizontal="center" vertical="center"/>
      <protection hidden="1"/>
    </xf>
    <xf numFmtId="49" fontId="21" fillId="20" borderId="15" xfId="0" applyNumberFormat="1" applyFont="1" applyFill="1" applyBorder="1" applyAlignment="1" applyProtection="1">
      <alignment horizontal="center" vertical="center"/>
      <protection hidden="1"/>
    </xf>
    <xf numFmtId="49" fontId="2" fillId="6" borderId="7" xfId="0" applyNumberFormat="1" applyFont="1" applyFill="1" applyBorder="1" applyAlignment="1" applyProtection="1">
      <alignment horizontal="center" vertical="center"/>
      <protection hidden="1"/>
    </xf>
    <xf numFmtId="49" fontId="2" fillId="6" borderId="8" xfId="0" applyNumberFormat="1" applyFont="1" applyFill="1" applyBorder="1" applyAlignment="1" applyProtection="1">
      <alignment horizontal="center" vertical="center"/>
      <protection hidden="1"/>
    </xf>
    <xf numFmtId="49" fontId="2" fillId="7" borderId="7" xfId="0" applyNumberFormat="1" applyFont="1" applyFill="1" applyBorder="1" applyAlignment="1" applyProtection="1">
      <alignment horizontal="center" vertical="center"/>
      <protection hidden="1"/>
    </xf>
    <xf numFmtId="49" fontId="2" fillId="7" borderId="8" xfId="0" applyNumberFormat="1" applyFont="1" applyFill="1" applyBorder="1" applyAlignment="1" applyProtection="1">
      <alignment horizontal="center" vertical="center"/>
      <protection hidden="1"/>
    </xf>
    <xf numFmtId="49" fontId="2" fillId="8" borderId="7" xfId="0" applyNumberFormat="1" applyFont="1" applyFill="1" applyBorder="1" applyAlignment="1" applyProtection="1">
      <alignment horizontal="center" vertical="center"/>
      <protection hidden="1"/>
    </xf>
    <xf numFmtId="49" fontId="2" fillId="8" borderId="8" xfId="0" applyNumberFormat="1" applyFont="1" applyFill="1" applyBorder="1" applyAlignment="1" applyProtection="1">
      <alignment horizontal="center" vertical="center"/>
      <protection hidden="1"/>
    </xf>
    <xf numFmtId="49" fontId="21" fillId="19" borderId="18" xfId="0" applyNumberFormat="1" applyFont="1" applyFill="1" applyBorder="1" applyAlignment="1" applyProtection="1">
      <alignment horizontal="center" vertical="center"/>
      <protection hidden="1"/>
    </xf>
    <xf numFmtId="49" fontId="21" fillId="19" borderId="19" xfId="0" applyNumberFormat="1" applyFont="1" applyFill="1" applyBorder="1" applyAlignment="1" applyProtection="1">
      <alignment horizontal="center" vertical="center"/>
      <protection hidden="1"/>
    </xf>
    <xf numFmtId="49" fontId="21" fillId="10" borderId="18" xfId="0" applyNumberFormat="1" applyFont="1" applyFill="1" applyBorder="1" applyAlignment="1" applyProtection="1">
      <alignment horizontal="center" vertical="center"/>
      <protection hidden="1"/>
    </xf>
    <xf numFmtId="49" fontId="21" fillId="10" borderId="19" xfId="0" applyNumberFormat="1" applyFont="1" applyFill="1" applyBorder="1" applyAlignment="1" applyProtection="1">
      <alignment horizontal="center" vertical="center"/>
      <protection hidden="1"/>
    </xf>
    <xf numFmtId="49" fontId="21" fillId="20" borderId="18" xfId="0" applyNumberFormat="1" applyFont="1" applyFill="1" applyBorder="1" applyAlignment="1" applyProtection="1">
      <alignment horizontal="center" vertical="center"/>
      <protection hidden="1"/>
    </xf>
    <xf numFmtId="49" fontId="21" fillId="20" borderId="19" xfId="0" applyNumberFormat="1" applyFont="1" applyFill="1" applyBorder="1" applyAlignment="1" applyProtection="1">
      <alignment horizontal="center" vertical="center"/>
      <protection hidden="1"/>
    </xf>
    <xf numFmtId="49" fontId="2" fillId="9" borderId="7" xfId="0" applyNumberFormat="1" applyFont="1" applyFill="1" applyBorder="1" applyAlignment="1" applyProtection="1">
      <alignment horizontal="center" vertical="center"/>
      <protection hidden="1"/>
    </xf>
    <xf numFmtId="49" fontId="2" fillId="9" borderId="8" xfId="0" applyNumberFormat="1" applyFont="1" applyFill="1" applyBorder="1" applyAlignment="1" applyProtection="1">
      <alignment horizontal="center" vertical="center"/>
      <protection hidden="1"/>
    </xf>
    <xf numFmtId="49" fontId="2" fillId="10" borderId="7" xfId="0" applyNumberFormat="1" applyFont="1" applyFill="1" applyBorder="1" applyAlignment="1" applyProtection="1">
      <alignment horizontal="center" vertical="center"/>
      <protection hidden="1"/>
    </xf>
    <xf numFmtId="49" fontId="2" fillId="10" borderId="8" xfId="0" applyNumberFormat="1" applyFont="1" applyFill="1" applyBorder="1" applyAlignment="1" applyProtection="1">
      <alignment horizontal="center" vertical="center"/>
      <protection hidden="1"/>
    </xf>
    <xf numFmtId="49" fontId="2" fillId="12" borderId="7" xfId="0" applyNumberFormat="1" applyFont="1" applyFill="1" applyBorder="1" applyAlignment="1" applyProtection="1">
      <alignment horizontal="center" vertical="center"/>
      <protection hidden="1"/>
    </xf>
    <xf numFmtId="49" fontId="2" fillId="12" borderId="8" xfId="0" applyNumberFormat="1" applyFont="1" applyFill="1" applyBorder="1" applyAlignment="1" applyProtection="1">
      <alignment horizontal="center" vertical="center"/>
      <protection hidden="1"/>
    </xf>
    <xf numFmtId="0" fontId="6" fillId="0" borderId="0" xfId="0" applyFont="1" applyAlignment="1" applyProtection="1">
      <alignment horizontal="center" vertical="top"/>
      <protection hidden="1"/>
    </xf>
    <xf numFmtId="49" fontId="2" fillId="11" borderId="7" xfId="0" applyNumberFormat="1" applyFont="1" applyFill="1" applyBorder="1" applyAlignment="1" applyProtection="1">
      <alignment horizontal="center" vertical="center"/>
      <protection hidden="1"/>
    </xf>
    <xf numFmtId="49" fontId="2" fillId="11" borderId="8" xfId="0" applyNumberFormat="1" applyFont="1" applyFill="1" applyBorder="1" applyAlignment="1" applyProtection="1">
      <alignment horizontal="center" vertical="center"/>
      <protection hidden="1"/>
    </xf>
    <xf numFmtId="49" fontId="2" fillId="14" borderId="7" xfId="0" applyNumberFormat="1" applyFont="1" applyFill="1" applyBorder="1" applyAlignment="1" applyProtection="1">
      <alignment horizontal="center" vertical="center"/>
      <protection hidden="1"/>
    </xf>
    <xf numFmtId="49" fontId="2" fillId="14" borderId="8" xfId="0" applyNumberFormat="1" applyFont="1" applyFill="1" applyBorder="1" applyAlignment="1" applyProtection="1">
      <alignment horizontal="center" vertical="center"/>
      <protection hidden="1"/>
    </xf>
    <xf numFmtId="49" fontId="2" fillId="15" borderId="7" xfId="0" applyNumberFormat="1" applyFont="1" applyFill="1" applyBorder="1" applyAlignment="1" applyProtection="1">
      <alignment horizontal="center" vertical="center"/>
      <protection hidden="1"/>
    </xf>
    <xf numFmtId="49" fontId="2" fillId="15" borderId="8" xfId="0" applyNumberFormat="1" applyFont="1" applyFill="1" applyBorder="1" applyAlignment="1" applyProtection="1">
      <alignment horizontal="center" vertical="center"/>
      <protection hidden="1"/>
    </xf>
    <xf numFmtId="49" fontId="2" fillId="16" borderId="7" xfId="0" applyNumberFormat="1" applyFont="1" applyFill="1" applyBorder="1" applyAlignment="1" applyProtection="1">
      <alignment horizontal="center" vertical="center"/>
      <protection hidden="1"/>
    </xf>
    <xf numFmtId="49" fontId="2" fillId="16" borderId="8" xfId="0" applyNumberFormat="1" applyFont="1" applyFill="1" applyBorder="1" applyAlignment="1" applyProtection="1">
      <alignment horizontal="center" vertical="center"/>
      <protection hidden="1"/>
    </xf>
    <xf numFmtId="49" fontId="2" fillId="3" borderId="7" xfId="0" applyNumberFormat="1" applyFont="1" applyFill="1" applyBorder="1" applyAlignment="1" applyProtection="1">
      <alignment horizontal="center" vertical="center"/>
      <protection hidden="1"/>
    </xf>
    <xf numFmtId="49" fontId="2" fillId="3" borderId="8" xfId="0" applyNumberFormat="1" applyFont="1" applyFill="1" applyBorder="1" applyAlignment="1" applyProtection="1">
      <alignment horizontal="center" vertical="center"/>
      <protection hidden="1"/>
    </xf>
    <xf numFmtId="0" fontId="9" fillId="26" borderId="11" xfId="0" applyFont="1" applyFill="1" applyBorder="1" applyAlignment="1" applyProtection="1">
      <alignment horizontal="center" vertical="center" wrapText="1"/>
      <protection hidden="1"/>
    </xf>
    <xf numFmtId="0" fontId="9" fillId="26" borderId="27" xfId="0" applyFont="1" applyFill="1" applyBorder="1" applyAlignment="1" applyProtection="1">
      <alignment horizontal="center" vertical="center" wrapText="1"/>
      <protection hidden="1"/>
    </xf>
    <xf numFmtId="49" fontId="5" fillId="17" borderId="1" xfId="0" quotePrefix="1" applyNumberFormat="1" applyFont="1" applyFill="1" applyBorder="1" applyAlignment="1" applyProtection="1">
      <alignment horizontal="center" vertical="center" wrapText="1"/>
      <protection hidden="1"/>
    </xf>
    <xf numFmtId="0" fontId="5" fillId="17" borderId="13" xfId="0" applyFont="1" applyFill="1" applyBorder="1" applyAlignment="1" applyProtection="1">
      <alignment horizontal="center" vertical="center" wrapText="1"/>
      <protection hidden="1"/>
    </xf>
    <xf numFmtId="0" fontId="5" fillId="17" borderId="2" xfId="0" applyFont="1" applyFill="1" applyBorder="1" applyAlignment="1" applyProtection="1">
      <alignment horizontal="center" vertical="center" wrapText="1"/>
      <protection hidden="1"/>
    </xf>
    <xf numFmtId="0" fontId="5" fillId="17" borderId="3" xfId="0" applyFont="1" applyFill="1" applyBorder="1" applyAlignment="1" applyProtection="1">
      <alignment horizontal="center" vertical="center" wrapText="1"/>
      <protection hidden="1"/>
    </xf>
    <xf numFmtId="0" fontId="5" fillId="17" borderId="0" xfId="0" applyFont="1" applyFill="1" applyAlignment="1" applyProtection="1">
      <alignment horizontal="center" vertical="center" wrapText="1"/>
      <protection hidden="1"/>
    </xf>
    <xf numFmtId="0" fontId="5" fillId="17" borderId="4" xfId="0" applyFont="1" applyFill="1" applyBorder="1" applyAlignment="1" applyProtection="1">
      <alignment horizontal="center" vertical="center" wrapText="1"/>
      <protection hidden="1"/>
    </xf>
    <xf numFmtId="0" fontId="5" fillId="17" borderId="5" xfId="0" applyFont="1" applyFill="1" applyBorder="1" applyAlignment="1" applyProtection="1">
      <alignment horizontal="center" vertical="center" wrapText="1"/>
      <protection hidden="1"/>
    </xf>
    <xf numFmtId="0" fontId="5" fillId="17" borderId="12" xfId="0" applyFont="1" applyFill="1" applyBorder="1" applyAlignment="1" applyProtection="1">
      <alignment horizontal="center" vertical="center" wrapText="1"/>
      <protection hidden="1"/>
    </xf>
    <xf numFmtId="0" fontId="5" fillId="17" borderId="6" xfId="0" applyFont="1" applyFill="1" applyBorder="1" applyAlignment="1" applyProtection="1">
      <alignment horizontal="center" vertical="center" wrapText="1"/>
      <protection hidden="1"/>
    </xf>
    <xf numFmtId="0" fontId="15" fillId="13" borderId="8" xfId="0" applyFont="1" applyFill="1" applyBorder="1" applyAlignment="1" applyProtection="1">
      <alignment horizontal="center" vertical="center"/>
      <protection hidden="1"/>
    </xf>
    <xf numFmtId="0" fontId="15" fillId="13" borderId="9" xfId="0" applyFont="1" applyFill="1" applyBorder="1" applyAlignment="1" applyProtection="1">
      <alignment horizontal="center" vertical="center"/>
      <protection hidden="1"/>
    </xf>
  </cellXfs>
  <cellStyles count="2">
    <cellStyle name="Collegamento ipertestuale" xfId="1" builtinId="8"/>
    <cellStyle name="Normale" xfId="0" builtinId="0"/>
  </cellStyles>
  <dxfs count="149">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color rgb="FFFFC000"/>
      </font>
      <fill>
        <patternFill patternType="gray125">
          <bgColor rgb="FFFFC000"/>
        </patternFill>
      </fill>
    </dxf>
    <dxf>
      <font>
        <strike val="0"/>
        <color rgb="FFFF0000"/>
      </font>
      <fill>
        <patternFill patternType="gray125">
          <bgColor rgb="FFFF0000"/>
        </patternFill>
      </fill>
    </dxf>
    <dxf>
      <font>
        <color rgb="FFFFC000"/>
      </font>
      <fill>
        <patternFill patternType="gray125">
          <fgColor auto="1"/>
          <bgColor rgb="FFFFC000"/>
        </patternFill>
      </fill>
    </dxf>
    <dxf>
      <font>
        <color rgb="FFFF0000"/>
      </font>
      <fill>
        <patternFill patternType="gray125">
          <bgColor rgb="FFFF0000"/>
        </patternFill>
      </fill>
    </dxf>
    <dxf>
      <font>
        <strike val="0"/>
        <color rgb="FFFF0000"/>
      </font>
      <fill>
        <patternFill patternType="lightGray">
          <fgColor theme="3"/>
          <bgColor rgb="FFFF0000"/>
        </patternFill>
      </fill>
    </dxf>
  </dxfs>
  <tableStyles count="0" defaultTableStyle="TableStyleMedium9" defaultPivotStyle="PivotStyleLight16"/>
  <colors>
    <mruColors>
      <color rgb="FF0027A2"/>
      <color rgb="FF66CCFF"/>
      <color rgb="FFCCCC00"/>
      <color rgb="FFCCFF66"/>
      <color rgb="FFFF66FF"/>
      <color rgb="FFCCFF33"/>
      <color rgb="FF009999"/>
      <color rgb="FFFFFF5B"/>
      <color rgb="FFCC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bar"/>
        <c:grouping val="clustered"/>
        <c:ser>
          <c:idx val="0"/>
          <c:order val="0"/>
          <c:spPr>
            <a:pattFill prst="ltUpDiag">
              <a:fgClr>
                <a:schemeClr val="accent1"/>
              </a:fgClr>
              <a:bgClr>
                <a:schemeClr val="lt1"/>
              </a:bgClr>
            </a:pattFill>
            <a:ln>
              <a:noFill/>
            </a:ln>
            <a:effectLst/>
          </c:spPr>
          <c:dLbls>
            <c:dLbl>
              <c:idx val="0"/>
              <c:spPr>
                <a:solidFill>
                  <a:schemeClr val="bg2">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
              <c:spPr>
                <a:solidFill>
                  <a:schemeClr val="tx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2"/>
              <c:spPr>
                <a:solidFill>
                  <a:schemeClr val="accent2">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3"/>
              <c:spPr>
                <a:solidFill>
                  <a:schemeClr val="accent4">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4"/>
              <c:spPr>
                <a:solidFill>
                  <a:schemeClr val="accent6">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5"/>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6"/>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7"/>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8"/>
              <c:spPr>
                <a:solidFill>
                  <a:srgbClr val="FF66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9"/>
              <c:spPr>
                <a:solidFill>
                  <a:schemeClr val="accent3">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0"/>
              <c:spPr>
                <a:solidFill>
                  <a:srgbClr val="66CC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1"/>
              <c:spPr>
                <a:solidFill>
                  <a:schemeClr val="bg1">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2"/>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spPr>
              <a:solidFill>
                <a:schemeClr val="accent1">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Pos val="inEnd"/>
            <c:showVal val="1"/>
            <c:extLst xmlns:c16r2="http://schemas.microsoft.com/office/drawing/2015/06/char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'CONCENTRAZIONE POLLINI'!$B$47:$B$59</c:f>
              <c:strCache>
                <c:ptCount val="13"/>
                <c:pt idx="0">
                  <c:v>Betulaceae, Betula</c:v>
                </c:pt>
                <c:pt idx="1">
                  <c:v>Betulaceae, Alnus</c:v>
                </c:pt>
                <c:pt idx="2">
                  <c:v>Corylaceae, Nocciolo</c:v>
                </c:pt>
                <c:pt idx="3">
                  <c:v>Corylaceae, Carpini</c:v>
                </c:pt>
                <c:pt idx="4">
                  <c:v>Compositae, Artemisia</c:v>
                </c:pt>
                <c:pt idx="5">
                  <c:v>Compositae, Ambrosia</c:v>
                </c:pt>
                <c:pt idx="6">
                  <c:v>Fagaceae</c:v>
                </c:pt>
                <c:pt idx="7">
                  <c:v>Gramineae</c:v>
                </c:pt>
                <c:pt idx="8">
                  <c:v>Oleaceae</c:v>
                </c:pt>
                <c:pt idx="9">
                  <c:v>Urticaceae</c:v>
                </c:pt>
                <c:pt idx="10">
                  <c:v>Cupr/Taxaceae</c:v>
                </c:pt>
                <c:pt idx="11">
                  <c:v>Alternaria</c:v>
                </c:pt>
                <c:pt idx="12">
                  <c:v>Media totale</c:v>
                </c:pt>
              </c:strCache>
            </c:strRef>
          </c:cat>
          <c:val>
            <c:numRef>
              <c:f>'CONCENTRAZIONE POLLINI'!$C$47:$C$59</c:f>
              <c:numCache>
                <c:formatCode>0.0</c:formatCode>
                <c:ptCount val="13"/>
                <c:pt idx="0">
                  <c:v>0</c:v>
                </c:pt>
                <c:pt idx="1">
                  <c:v>0</c:v>
                </c:pt>
                <c:pt idx="2">
                  <c:v>0</c:v>
                </c:pt>
                <c:pt idx="3">
                  <c:v>0</c:v>
                </c:pt>
                <c:pt idx="4">
                  <c:v>7.1428571428571425E-2</c:v>
                </c:pt>
                <c:pt idx="5">
                  <c:v>34.642857142857146</c:v>
                </c:pt>
                <c:pt idx="6">
                  <c:v>0</c:v>
                </c:pt>
                <c:pt idx="7">
                  <c:v>14.571428571428569</c:v>
                </c:pt>
                <c:pt idx="8">
                  <c:v>0</c:v>
                </c:pt>
                <c:pt idx="9">
                  <c:v>153.17142857142858</c:v>
                </c:pt>
                <c:pt idx="10">
                  <c:v>0</c:v>
                </c:pt>
                <c:pt idx="11">
                  <c:v>591.28571428571433</c:v>
                </c:pt>
                <c:pt idx="12">
                  <c:v>66.145238095238099</c:v>
                </c:pt>
              </c:numCache>
            </c:numRef>
          </c:val>
          <c:extLst xmlns:c16r2="http://schemas.microsoft.com/office/drawing/2015/06/chart">
            <c:ext xmlns:c16="http://schemas.microsoft.com/office/drawing/2014/chart" uri="{C3380CC4-5D6E-409C-BE32-E72D297353CC}">
              <c16:uniqueId val="{0000000D-A506-4D1E-9D94-8821443D1AAB}"/>
            </c:ext>
          </c:extLst>
        </c:ser>
        <c:dLbls>
          <c:showVal val="1"/>
        </c:dLbls>
        <c:gapWidth val="269"/>
        <c:overlap val="-20"/>
        <c:axId val="118149120"/>
        <c:axId val="118150656"/>
      </c:barChart>
      <c:catAx>
        <c:axId val="118149120"/>
        <c:scaling>
          <c:orientation val="maxMin"/>
        </c:scaling>
        <c:axPos val="l"/>
        <c:numFmt formatCode="General" sourceLinked="1"/>
        <c:maj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1200" b="0" i="0" u="none" strike="noStrike" kern="1200" cap="all" spc="150" normalizeH="0" baseline="0">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chemeClr val="bg1"/>
                </a:solidFill>
                <a:latin typeface="+mn-lt"/>
                <a:ea typeface="+mn-ea"/>
                <a:cs typeface="+mn-cs"/>
              </a:defRPr>
            </a:pPr>
            <a:endParaRPr lang="it-IT"/>
          </a:p>
        </c:txPr>
        <c:crossAx val="118150656"/>
        <c:crosses val="autoZero"/>
        <c:auto val="1"/>
        <c:lblAlgn val="ctr"/>
        <c:lblOffset val="100"/>
      </c:catAx>
      <c:valAx>
        <c:axId val="118150656"/>
        <c:scaling>
          <c:orientation val="minMax"/>
        </c:scaling>
        <c:axPos val="t"/>
        <c:majorGridlines>
          <c:spPr>
            <a:ln w="9525" cap="flat" cmpd="sng" algn="ctr">
              <a:solidFill>
                <a:schemeClr val="lt1">
                  <a:alpha val="25000"/>
                </a:schemeClr>
              </a:solidFill>
              <a:round/>
            </a:ln>
            <a:effectLst/>
          </c:spPr>
        </c:majorGridlines>
        <c:numFmt formatCode="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it-IT"/>
          </a:p>
        </c:txPr>
        <c:crossAx val="118149120"/>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Oleaceae!$D$11</c:f>
              <c:strCache>
                <c:ptCount val="1"/>
                <c:pt idx="0">
                  <c:v>Oleaceae</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Oleaceae!$B$12:$B$18</c:f>
              <c:strCache>
                <c:ptCount val="7"/>
                <c:pt idx="0">
                  <c:v>lunedì</c:v>
                </c:pt>
                <c:pt idx="1">
                  <c:v>martedì</c:v>
                </c:pt>
                <c:pt idx="2">
                  <c:v>mercoledì</c:v>
                </c:pt>
                <c:pt idx="3">
                  <c:v>giovedì</c:v>
                </c:pt>
                <c:pt idx="4">
                  <c:v>venerdi</c:v>
                </c:pt>
                <c:pt idx="5">
                  <c:v>sabato</c:v>
                </c:pt>
                <c:pt idx="6">
                  <c:v>domenica</c:v>
                </c:pt>
              </c:strCache>
            </c:strRef>
          </c:cat>
          <c:val>
            <c:numRef>
              <c:f>Oleaceae!$D$12:$D$18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55E1-4444-B7ED-9CFB2B08893A}"/>
            </c:ext>
          </c:extLst>
        </c:ser>
        <c:dLbls>
          <c:showVal val="1"/>
        </c:dLbls>
        <c:marker val="1"/>
        <c:axId val="124280192"/>
        <c:axId val="124314752"/>
      </c:lineChart>
      <c:catAx>
        <c:axId val="12428019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4314752"/>
        <c:crosses val="autoZero"/>
        <c:auto val="1"/>
        <c:lblAlgn val="ctr"/>
        <c:lblOffset val="100"/>
      </c:catAx>
      <c:valAx>
        <c:axId val="12431475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428019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cked"/>
        <c:ser>
          <c:idx val="0"/>
          <c:order val="0"/>
          <c:tx>
            <c:strRef>
              <c:f>Urticaceae!$D$11</c:f>
              <c:strCache>
                <c:ptCount val="1"/>
                <c:pt idx="0">
                  <c:v>Urticaceae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Urticaceae!$B$12:$B$18</c:f>
              <c:strCache>
                <c:ptCount val="7"/>
                <c:pt idx="0">
                  <c:v>lunedì</c:v>
                </c:pt>
                <c:pt idx="1">
                  <c:v>martedì</c:v>
                </c:pt>
                <c:pt idx="2">
                  <c:v>mercoledì</c:v>
                </c:pt>
                <c:pt idx="3">
                  <c:v>giovedì</c:v>
                </c:pt>
                <c:pt idx="4">
                  <c:v>venerdi</c:v>
                </c:pt>
                <c:pt idx="5">
                  <c:v>sabato</c:v>
                </c:pt>
                <c:pt idx="6">
                  <c:v>domenica</c:v>
                </c:pt>
              </c:strCache>
            </c:strRef>
          </c:cat>
          <c:val>
            <c:numRef>
              <c:f>Urticaceae!$D$12:$D$18</c:f>
              <c:numCache>
                <c:formatCode>0.0</c:formatCode>
                <c:ptCount val="7"/>
                <c:pt idx="0">
                  <c:v>31.2</c:v>
                </c:pt>
                <c:pt idx="1">
                  <c:v>119.4</c:v>
                </c:pt>
                <c:pt idx="2">
                  <c:v>78.2</c:v>
                </c:pt>
                <c:pt idx="3">
                  <c:v>133.19999999999999</c:v>
                </c:pt>
                <c:pt idx="4">
                  <c:v>181.8</c:v>
                </c:pt>
                <c:pt idx="5">
                  <c:v>215.6</c:v>
                </c:pt>
                <c:pt idx="6">
                  <c:v>312.8</c:v>
                </c:pt>
              </c:numCache>
            </c:numRef>
          </c:val>
          <c:extLst xmlns:c16r2="http://schemas.microsoft.com/office/drawing/2015/06/chart">
            <c:ext xmlns:c16="http://schemas.microsoft.com/office/drawing/2014/chart" uri="{C3380CC4-5D6E-409C-BE32-E72D297353CC}">
              <c16:uniqueId val="{00000000-D831-47D7-BB15-36CB0C8FED79}"/>
            </c:ext>
          </c:extLst>
        </c:ser>
        <c:dLbls>
          <c:showVal val="1"/>
        </c:dLbls>
        <c:marker val="1"/>
        <c:axId val="124555264"/>
        <c:axId val="124556800"/>
      </c:lineChart>
      <c:catAx>
        <c:axId val="12455526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4556800"/>
        <c:crosses val="autoZero"/>
        <c:auto val="1"/>
        <c:lblAlgn val="ctr"/>
        <c:lblOffset val="100"/>
      </c:catAx>
      <c:valAx>
        <c:axId val="12455680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4555264"/>
        <c:crosses val="autoZero"/>
        <c:crossBetween val="between"/>
      </c:valAx>
      <c:spPr>
        <a:noFill/>
        <a:ln>
          <a:noFill/>
        </a:ln>
        <a:effectLst/>
      </c:spPr>
    </c:plotArea>
    <c:plotVisOnly val="1"/>
    <c:dispBlanksAs val="zero"/>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roundedCorners val="1"/>
  <c:style val="7"/>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'Cupr Taxaceae'!$D$11</c:f>
              <c:strCache>
                <c:ptCount val="1"/>
                <c:pt idx="0">
                  <c:v>Cupr/Taxaceae</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'Cupr Taxaceae'!$B$12:$B$18</c:f>
              <c:strCache>
                <c:ptCount val="7"/>
                <c:pt idx="0">
                  <c:v>lunedì</c:v>
                </c:pt>
                <c:pt idx="1">
                  <c:v>martedì</c:v>
                </c:pt>
                <c:pt idx="2">
                  <c:v>mercoledì</c:v>
                </c:pt>
                <c:pt idx="3">
                  <c:v>giovedì</c:v>
                </c:pt>
                <c:pt idx="4">
                  <c:v>venerdi</c:v>
                </c:pt>
                <c:pt idx="5">
                  <c:v>sabato</c:v>
                </c:pt>
                <c:pt idx="6">
                  <c:v>domenica</c:v>
                </c:pt>
              </c:strCache>
            </c:strRef>
          </c:cat>
          <c:val>
            <c:numRef>
              <c:f>'Cupr Taxaceae'!$D$12:$D$18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FDA-466D-BE72-354E43635694}"/>
            </c:ext>
          </c:extLst>
        </c:ser>
        <c:dLbls>
          <c:showVal val="1"/>
        </c:dLbls>
        <c:marker val="1"/>
        <c:axId val="125112704"/>
        <c:axId val="125114240"/>
      </c:lineChart>
      <c:catAx>
        <c:axId val="12511270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5114240"/>
        <c:crosses val="autoZero"/>
        <c:auto val="1"/>
        <c:lblAlgn val="ctr"/>
        <c:lblOffset val="100"/>
      </c:catAx>
      <c:valAx>
        <c:axId val="1251142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511270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roundedCorners val="1"/>
  <c:style val="1"/>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Alternaria!$D$11</c:f>
              <c:strCache>
                <c:ptCount val="1"/>
                <c:pt idx="0">
                  <c:v>Alternaria</c:v>
                </c:pt>
              </c:strCache>
            </c:strRef>
          </c:tx>
          <c:spPr>
            <a:ln w="31750" cap="rnd">
              <a:solidFill>
                <a:schemeClr val="dk1">
                  <a:tint val="88500"/>
                </a:schemeClr>
              </a:solidFill>
              <a:round/>
            </a:ln>
            <a:effectLst/>
          </c:spPr>
          <c:marker>
            <c:symbol val="circle"/>
            <c:size val="17"/>
            <c:spPr>
              <a:solidFill>
                <a:schemeClr val="dk1">
                  <a:tint val="885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Alternaria!$B$12:$B$18</c:f>
              <c:strCache>
                <c:ptCount val="7"/>
                <c:pt idx="0">
                  <c:v>lunedì</c:v>
                </c:pt>
                <c:pt idx="1">
                  <c:v>martedì</c:v>
                </c:pt>
                <c:pt idx="2">
                  <c:v>mercoledì</c:v>
                </c:pt>
                <c:pt idx="3">
                  <c:v>giovedì</c:v>
                </c:pt>
                <c:pt idx="4">
                  <c:v>venerdi</c:v>
                </c:pt>
                <c:pt idx="5">
                  <c:v>sabato</c:v>
                </c:pt>
                <c:pt idx="6">
                  <c:v>domenica</c:v>
                </c:pt>
              </c:strCache>
            </c:strRef>
          </c:cat>
          <c:val>
            <c:numRef>
              <c:f>Alternaria!$D$12:$D$18</c:f>
              <c:numCache>
                <c:formatCode>0.0</c:formatCode>
                <c:ptCount val="7"/>
                <c:pt idx="0">
                  <c:v>98.3</c:v>
                </c:pt>
                <c:pt idx="1">
                  <c:v>312.8</c:v>
                </c:pt>
                <c:pt idx="2">
                  <c:v>418.5</c:v>
                </c:pt>
                <c:pt idx="3">
                  <c:v>306.5</c:v>
                </c:pt>
                <c:pt idx="4">
                  <c:v>538.9</c:v>
                </c:pt>
                <c:pt idx="5">
                  <c:v>1031.4000000000001</c:v>
                </c:pt>
                <c:pt idx="6">
                  <c:v>1432.6</c:v>
                </c:pt>
              </c:numCache>
            </c:numRef>
          </c:val>
          <c:extLst xmlns:c16r2="http://schemas.microsoft.com/office/drawing/2015/06/chart">
            <c:ext xmlns:c16="http://schemas.microsoft.com/office/drawing/2014/chart" uri="{C3380CC4-5D6E-409C-BE32-E72D297353CC}">
              <c16:uniqueId val="{00000000-25DD-4020-A68B-0D2B37A44960}"/>
            </c:ext>
          </c:extLst>
        </c:ser>
        <c:dLbls>
          <c:showVal val="1"/>
        </c:dLbls>
        <c:marker val="1"/>
        <c:axId val="125539072"/>
        <c:axId val="125540608"/>
      </c:lineChart>
      <c:catAx>
        <c:axId val="12553907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5540608"/>
        <c:crosses val="autoZero"/>
        <c:auto val="1"/>
        <c:lblAlgn val="ctr"/>
        <c:lblOffset val="100"/>
      </c:catAx>
      <c:valAx>
        <c:axId val="12554060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553907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roundedCorners val="1"/>
  <c:style val="5"/>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Betula'!$D$11</c:f>
              <c:strCache>
                <c:ptCount val="1"/>
                <c:pt idx="0">
                  <c:v>Betulaceae, Betula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Betula'!$B$12:$B$18</c:f>
              <c:strCache>
                <c:ptCount val="7"/>
                <c:pt idx="0">
                  <c:v>lunedì</c:v>
                </c:pt>
                <c:pt idx="1">
                  <c:v>martedì</c:v>
                </c:pt>
                <c:pt idx="2">
                  <c:v>mercoledì</c:v>
                </c:pt>
                <c:pt idx="3">
                  <c:v>giovedì</c:v>
                </c:pt>
                <c:pt idx="4">
                  <c:v>venerdi</c:v>
                </c:pt>
                <c:pt idx="5">
                  <c:v>sabato</c:v>
                </c:pt>
                <c:pt idx="6">
                  <c:v>domenica</c:v>
                </c:pt>
              </c:strCache>
            </c:strRef>
          </c:cat>
          <c:val>
            <c:numRef>
              <c:f>' Betulaceae, Betula'!$D$12:$D$18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7789-4A5A-936C-D44AC46A586E}"/>
            </c:ext>
          </c:extLst>
        </c:ser>
        <c:dLbls>
          <c:showVal val="1"/>
        </c:dLbls>
        <c:marker val="1"/>
        <c:axId val="126125184"/>
        <c:axId val="126126720"/>
      </c:lineChart>
      <c:catAx>
        <c:axId val="12612518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6126720"/>
        <c:crosses val="autoZero"/>
        <c:auto val="1"/>
        <c:lblAlgn val="ctr"/>
        <c:lblOffset val="100"/>
      </c:catAx>
      <c:valAx>
        <c:axId val="12612672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612518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roundedCorners val="1"/>
  <c:style val="7"/>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Alnus'!$D$11</c:f>
              <c:strCache>
                <c:ptCount val="1"/>
                <c:pt idx="0">
                  <c:v>Betulaceae, Alnus</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Alnus'!$B$12:$B$18</c:f>
              <c:strCache>
                <c:ptCount val="7"/>
                <c:pt idx="0">
                  <c:v>lunedì</c:v>
                </c:pt>
                <c:pt idx="1">
                  <c:v>martedì</c:v>
                </c:pt>
                <c:pt idx="2">
                  <c:v>mercoledì</c:v>
                </c:pt>
                <c:pt idx="3">
                  <c:v>giovedì</c:v>
                </c:pt>
                <c:pt idx="4">
                  <c:v>venerdi</c:v>
                </c:pt>
                <c:pt idx="5">
                  <c:v>sabato</c:v>
                </c:pt>
                <c:pt idx="6">
                  <c:v>domenica</c:v>
                </c:pt>
              </c:strCache>
            </c:strRef>
          </c:cat>
          <c:val>
            <c:numRef>
              <c:f>' Betulaceae, Alnus'!$D$12:$D$18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0598-42E4-8DDD-D3B628E11A6F}"/>
            </c:ext>
          </c:extLst>
        </c:ser>
        <c:dLbls>
          <c:showVal val="1"/>
        </c:dLbls>
        <c:marker val="1"/>
        <c:axId val="127011072"/>
        <c:axId val="127037440"/>
      </c:lineChart>
      <c:catAx>
        <c:axId val="12701107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037440"/>
        <c:crosses val="autoZero"/>
        <c:auto val="1"/>
        <c:lblAlgn val="ctr"/>
        <c:lblOffset val="100"/>
      </c:catAx>
      <c:valAx>
        <c:axId val="1270374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01107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roundedCorners val="1"/>
  <c:style val="4"/>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Nocciolo'!$D$11</c:f>
              <c:strCache>
                <c:ptCount val="1"/>
                <c:pt idx="0">
                  <c:v>Corylaceae, Nocciolo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Nocciolo'!$B$12:$B$18</c:f>
              <c:strCache>
                <c:ptCount val="7"/>
                <c:pt idx="0">
                  <c:v>lunedì</c:v>
                </c:pt>
                <c:pt idx="1">
                  <c:v>martedì</c:v>
                </c:pt>
                <c:pt idx="2">
                  <c:v>mercoledì</c:v>
                </c:pt>
                <c:pt idx="3">
                  <c:v>giovedì</c:v>
                </c:pt>
                <c:pt idx="4">
                  <c:v>venerdi</c:v>
                </c:pt>
                <c:pt idx="5">
                  <c:v>sabato</c:v>
                </c:pt>
                <c:pt idx="6">
                  <c:v>domenica</c:v>
                </c:pt>
              </c:strCache>
            </c:strRef>
          </c:cat>
          <c:val>
            <c:numRef>
              <c:f>'Corylaceae, Nocciolo'!$D$12:$D$18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D60-4673-A513-D03AF0D3ACBC}"/>
            </c:ext>
          </c:extLst>
        </c:ser>
        <c:dLbls>
          <c:showVal val="1"/>
        </c:dLbls>
        <c:marker val="1"/>
        <c:axId val="126943232"/>
        <c:axId val="126944384"/>
      </c:lineChart>
      <c:catAx>
        <c:axId val="12694323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6944384"/>
        <c:crosses val="autoZero"/>
        <c:auto val="1"/>
        <c:lblAlgn val="ctr"/>
        <c:lblOffset val="100"/>
      </c:catAx>
      <c:valAx>
        <c:axId val="12694438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694323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roundedCorners val="1"/>
  <c:style val="6"/>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Carpini '!$D$11</c:f>
              <c:strCache>
                <c:ptCount val="1"/>
                <c:pt idx="0">
                  <c:v>Corylaceae, Carpini</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Carpini '!$B$12:$B$18</c:f>
              <c:strCache>
                <c:ptCount val="7"/>
                <c:pt idx="0">
                  <c:v>lunedì</c:v>
                </c:pt>
                <c:pt idx="1">
                  <c:v>martedì</c:v>
                </c:pt>
                <c:pt idx="2">
                  <c:v>mercoledì</c:v>
                </c:pt>
                <c:pt idx="3">
                  <c:v>giovedì</c:v>
                </c:pt>
                <c:pt idx="4">
                  <c:v>venerdi</c:v>
                </c:pt>
                <c:pt idx="5">
                  <c:v>sabato</c:v>
                </c:pt>
                <c:pt idx="6">
                  <c:v>domenica</c:v>
                </c:pt>
              </c:strCache>
            </c:strRef>
          </c:cat>
          <c:val>
            <c:numRef>
              <c:f>'Corylaceae, Carpini '!$D$12:$D$18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6DB2-4B85-AC61-8E34AFB9D084}"/>
            </c:ext>
          </c:extLst>
        </c:ser>
        <c:dLbls>
          <c:showVal val="1"/>
        </c:dLbls>
        <c:marker val="1"/>
        <c:axId val="126964480"/>
        <c:axId val="126966016"/>
      </c:lineChart>
      <c:catAx>
        <c:axId val="12696448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6966016"/>
        <c:crosses val="autoZero"/>
        <c:auto val="1"/>
        <c:lblAlgn val="ctr"/>
        <c:lblOffset val="100"/>
      </c:catAx>
      <c:valAx>
        <c:axId val="12696601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696448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roundedCorners val="1"/>
  <c:style val="8"/>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Artemisia'!$D$11</c:f>
              <c:strCache>
                <c:ptCount val="1"/>
                <c:pt idx="0">
                  <c:v>Compositae, Artemisia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Artemisia'!$B$12:$B$18</c:f>
              <c:strCache>
                <c:ptCount val="7"/>
                <c:pt idx="0">
                  <c:v>lunedì</c:v>
                </c:pt>
                <c:pt idx="1">
                  <c:v>martedì</c:v>
                </c:pt>
                <c:pt idx="2">
                  <c:v>mercoledì</c:v>
                </c:pt>
                <c:pt idx="3">
                  <c:v>giovedì</c:v>
                </c:pt>
                <c:pt idx="4">
                  <c:v>venerdi</c:v>
                </c:pt>
                <c:pt idx="5">
                  <c:v>sabato</c:v>
                </c:pt>
                <c:pt idx="6">
                  <c:v>domenica</c:v>
                </c:pt>
              </c:strCache>
            </c:strRef>
          </c:cat>
          <c:val>
            <c:numRef>
              <c:f>'Compositae, Artemisia'!$D$12:$D$18</c:f>
              <c:numCache>
                <c:formatCode>0.0</c:formatCode>
                <c:ptCount val="7"/>
                <c:pt idx="0">
                  <c:v>0</c:v>
                </c:pt>
                <c:pt idx="1">
                  <c:v>0.5</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1937-44BF-BA4F-E80667CD6F63}"/>
            </c:ext>
          </c:extLst>
        </c:ser>
        <c:dLbls>
          <c:showVal val="1"/>
        </c:dLbls>
        <c:marker val="1"/>
        <c:axId val="127002496"/>
        <c:axId val="127004032"/>
      </c:lineChart>
      <c:catAx>
        <c:axId val="12700249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004032"/>
        <c:crosses val="autoZero"/>
        <c:auto val="1"/>
        <c:lblAlgn val="ctr"/>
        <c:lblOffset val="100"/>
      </c:catAx>
      <c:valAx>
        <c:axId val="12700403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00249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roundedCorners val="1"/>
  <c:style val="8"/>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Ambrosia'!$D$11</c:f>
              <c:strCache>
                <c:ptCount val="1"/>
                <c:pt idx="0">
                  <c:v>Compositae, Ambrosia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Ambrosia'!$B$12:$B$18</c:f>
              <c:strCache>
                <c:ptCount val="7"/>
                <c:pt idx="0">
                  <c:v>lunedì</c:v>
                </c:pt>
                <c:pt idx="1">
                  <c:v>martedì</c:v>
                </c:pt>
                <c:pt idx="2">
                  <c:v>mercoledì</c:v>
                </c:pt>
                <c:pt idx="3">
                  <c:v>giovedì</c:v>
                </c:pt>
                <c:pt idx="4">
                  <c:v>venerdi</c:v>
                </c:pt>
                <c:pt idx="5">
                  <c:v>sabato</c:v>
                </c:pt>
                <c:pt idx="6">
                  <c:v>domenica</c:v>
                </c:pt>
              </c:strCache>
            </c:strRef>
          </c:cat>
          <c:val>
            <c:numRef>
              <c:f>'Compositae, Ambrosia'!$D$12:$D$18</c:f>
              <c:numCache>
                <c:formatCode>0.0</c:formatCode>
                <c:ptCount val="7"/>
                <c:pt idx="0">
                  <c:v>52.9</c:v>
                </c:pt>
                <c:pt idx="1">
                  <c:v>29.1</c:v>
                </c:pt>
                <c:pt idx="2">
                  <c:v>54.4</c:v>
                </c:pt>
                <c:pt idx="3">
                  <c:v>26.9</c:v>
                </c:pt>
                <c:pt idx="4">
                  <c:v>31.2</c:v>
                </c:pt>
                <c:pt idx="5">
                  <c:v>21.1</c:v>
                </c:pt>
                <c:pt idx="6">
                  <c:v>26.9</c:v>
                </c:pt>
              </c:numCache>
            </c:numRef>
          </c:val>
          <c:extLst xmlns:c16r2="http://schemas.microsoft.com/office/drawing/2015/06/chart">
            <c:ext xmlns:c16="http://schemas.microsoft.com/office/drawing/2014/chart" uri="{C3380CC4-5D6E-409C-BE32-E72D297353CC}">
              <c16:uniqueId val="{00000000-E19A-43AC-B434-92E911B73BE7}"/>
            </c:ext>
          </c:extLst>
        </c:ser>
        <c:dLbls>
          <c:showVal val="1"/>
        </c:dLbls>
        <c:marker val="1"/>
        <c:axId val="127114240"/>
        <c:axId val="127120128"/>
      </c:lineChart>
      <c:catAx>
        <c:axId val="12711424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120128"/>
        <c:crosses val="autoZero"/>
        <c:auto val="1"/>
        <c:lblAlgn val="ctr"/>
        <c:lblOffset val="100"/>
      </c:catAx>
      <c:valAx>
        <c:axId val="12712012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11424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Betula'!$D$11</c:f>
              <c:strCache>
                <c:ptCount val="1"/>
                <c:pt idx="0">
                  <c:v>Betulaceae, Betula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Betula'!$B$12:$B$18</c:f>
              <c:strCache>
                <c:ptCount val="7"/>
                <c:pt idx="0">
                  <c:v>lunedì</c:v>
                </c:pt>
                <c:pt idx="1">
                  <c:v>martedì</c:v>
                </c:pt>
                <c:pt idx="2">
                  <c:v>mercoledì</c:v>
                </c:pt>
                <c:pt idx="3">
                  <c:v>giovedì</c:v>
                </c:pt>
                <c:pt idx="4">
                  <c:v>venerdi</c:v>
                </c:pt>
                <c:pt idx="5">
                  <c:v>sabato</c:v>
                </c:pt>
                <c:pt idx="6">
                  <c:v>domenica</c:v>
                </c:pt>
              </c:strCache>
            </c:strRef>
          </c:cat>
          <c:val>
            <c:numRef>
              <c:f>' Betulaceae, Betula'!$D$12:$D$18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A849-4C57-98B8-2F9840BE84AB}"/>
            </c:ext>
          </c:extLst>
        </c:ser>
        <c:dLbls>
          <c:showVal val="1"/>
        </c:dLbls>
        <c:marker val="1"/>
        <c:axId val="119914496"/>
        <c:axId val="119916032"/>
      </c:lineChart>
      <c:catAx>
        <c:axId val="11991449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9916032"/>
        <c:crosses val="autoZero"/>
        <c:auto val="1"/>
        <c:lblAlgn val="ctr"/>
        <c:lblOffset val="100"/>
      </c:catAx>
      <c:valAx>
        <c:axId val="11991603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991449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roundedCorners val="1"/>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Fagaceae!$D$11</c:f>
              <c:strCache>
                <c:ptCount val="1"/>
                <c:pt idx="0">
                  <c:v>Fagaceae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Fagaceae!$B$12:$B$18</c:f>
              <c:strCache>
                <c:ptCount val="7"/>
                <c:pt idx="0">
                  <c:v>lunedì</c:v>
                </c:pt>
                <c:pt idx="1">
                  <c:v>martedì</c:v>
                </c:pt>
                <c:pt idx="2">
                  <c:v>mercoledì</c:v>
                </c:pt>
                <c:pt idx="3">
                  <c:v>giovedì</c:v>
                </c:pt>
                <c:pt idx="4">
                  <c:v>venerdi</c:v>
                </c:pt>
                <c:pt idx="5">
                  <c:v>sabato</c:v>
                </c:pt>
                <c:pt idx="6">
                  <c:v>domenica</c:v>
                </c:pt>
              </c:strCache>
            </c:strRef>
          </c:cat>
          <c:val>
            <c:numRef>
              <c:f>Fagaceae!$D$12:$D$18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D6D2-49B1-BBC5-0709FB539240}"/>
            </c:ext>
          </c:extLst>
        </c:ser>
        <c:dLbls>
          <c:showVal val="1"/>
        </c:dLbls>
        <c:marker val="1"/>
        <c:axId val="127160704"/>
        <c:axId val="127162240"/>
      </c:lineChart>
      <c:catAx>
        <c:axId val="12716070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162240"/>
        <c:crosses val="autoZero"/>
        <c:auto val="1"/>
        <c:lblAlgn val="ctr"/>
        <c:lblOffset val="100"/>
      </c:catAx>
      <c:valAx>
        <c:axId val="1271622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16070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roundedCorners val="1"/>
  <c:style val="5"/>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Gramineae!$D$11</c:f>
              <c:strCache>
                <c:ptCount val="1"/>
                <c:pt idx="0">
                  <c:v>Gramineae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Gramineae!$B$12:$B$18</c:f>
              <c:strCache>
                <c:ptCount val="7"/>
                <c:pt idx="0">
                  <c:v>lunedì</c:v>
                </c:pt>
                <c:pt idx="1">
                  <c:v>martedì</c:v>
                </c:pt>
                <c:pt idx="2">
                  <c:v>mercoledì</c:v>
                </c:pt>
                <c:pt idx="3">
                  <c:v>giovedì</c:v>
                </c:pt>
                <c:pt idx="4">
                  <c:v>venerdi</c:v>
                </c:pt>
                <c:pt idx="5">
                  <c:v>sabato</c:v>
                </c:pt>
                <c:pt idx="6">
                  <c:v>domenica</c:v>
                </c:pt>
              </c:strCache>
            </c:strRef>
          </c:cat>
          <c:val>
            <c:numRef>
              <c:f>Gramineae!$D$12:$D$18</c:f>
              <c:numCache>
                <c:formatCode>0.0</c:formatCode>
                <c:ptCount val="7"/>
                <c:pt idx="0">
                  <c:v>5.8</c:v>
                </c:pt>
                <c:pt idx="1">
                  <c:v>19</c:v>
                </c:pt>
                <c:pt idx="2">
                  <c:v>23.2</c:v>
                </c:pt>
                <c:pt idx="3">
                  <c:v>14.3</c:v>
                </c:pt>
                <c:pt idx="4">
                  <c:v>16.899999999999999</c:v>
                </c:pt>
                <c:pt idx="5">
                  <c:v>10.6</c:v>
                </c:pt>
                <c:pt idx="6">
                  <c:v>12.2</c:v>
                </c:pt>
              </c:numCache>
            </c:numRef>
          </c:val>
          <c:extLst xmlns:c16r2="http://schemas.microsoft.com/office/drawing/2015/06/chart">
            <c:ext xmlns:c16="http://schemas.microsoft.com/office/drawing/2014/chart" uri="{C3380CC4-5D6E-409C-BE32-E72D297353CC}">
              <c16:uniqueId val="{00000000-5CCF-4344-8B49-82802C927661}"/>
            </c:ext>
          </c:extLst>
        </c:ser>
        <c:dLbls>
          <c:showVal val="1"/>
        </c:dLbls>
        <c:marker val="1"/>
        <c:axId val="127215104"/>
        <c:axId val="127216640"/>
      </c:lineChart>
      <c:catAx>
        <c:axId val="12721510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216640"/>
        <c:crosses val="autoZero"/>
        <c:auto val="1"/>
        <c:lblAlgn val="ctr"/>
        <c:lblOffset val="100"/>
      </c:catAx>
      <c:valAx>
        <c:axId val="1272166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21510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roundedCorners val="1"/>
  <c:style val="6"/>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Oleaceae!$D$11</c:f>
              <c:strCache>
                <c:ptCount val="1"/>
                <c:pt idx="0">
                  <c:v>Oleaceae</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Oleaceae!$B$12:$B$18</c:f>
              <c:strCache>
                <c:ptCount val="7"/>
                <c:pt idx="0">
                  <c:v>lunedì</c:v>
                </c:pt>
                <c:pt idx="1">
                  <c:v>martedì</c:v>
                </c:pt>
                <c:pt idx="2">
                  <c:v>mercoledì</c:v>
                </c:pt>
                <c:pt idx="3">
                  <c:v>giovedì</c:v>
                </c:pt>
                <c:pt idx="4">
                  <c:v>venerdi</c:v>
                </c:pt>
                <c:pt idx="5">
                  <c:v>sabato</c:v>
                </c:pt>
                <c:pt idx="6">
                  <c:v>domenica</c:v>
                </c:pt>
              </c:strCache>
            </c:strRef>
          </c:cat>
          <c:val>
            <c:numRef>
              <c:f>Oleaceae!$D$12:$D$18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D277-472C-BF94-0ECDB4F2F0E3}"/>
            </c:ext>
          </c:extLst>
        </c:ser>
        <c:dLbls>
          <c:showVal val="1"/>
        </c:dLbls>
        <c:marker val="1"/>
        <c:axId val="127232640"/>
        <c:axId val="127254912"/>
      </c:lineChart>
      <c:catAx>
        <c:axId val="12723264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254912"/>
        <c:crosses val="autoZero"/>
        <c:auto val="1"/>
        <c:lblAlgn val="ctr"/>
        <c:lblOffset val="100"/>
      </c:catAx>
      <c:valAx>
        <c:axId val="12725491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23264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it-IT"/>
  <c:roundedCorners val="1"/>
  <c:style val="5"/>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cked"/>
        <c:ser>
          <c:idx val="0"/>
          <c:order val="0"/>
          <c:tx>
            <c:strRef>
              <c:f>Urticaceae!$D$11</c:f>
              <c:strCache>
                <c:ptCount val="1"/>
                <c:pt idx="0">
                  <c:v>Urticaceae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Urticaceae!$B$12:$B$18</c:f>
              <c:strCache>
                <c:ptCount val="7"/>
                <c:pt idx="0">
                  <c:v>lunedì</c:v>
                </c:pt>
                <c:pt idx="1">
                  <c:v>martedì</c:v>
                </c:pt>
                <c:pt idx="2">
                  <c:v>mercoledì</c:v>
                </c:pt>
                <c:pt idx="3">
                  <c:v>giovedì</c:v>
                </c:pt>
                <c:pt idx="4">
                  <c:v>venerdi</c:v>
                </c:pt>
                <c:pt idx="5">
                  <c:v>sabato</c:v>
                </c:pt>
                <c:pt idx="6">
                  <c:v>domenica</c:v>
                </c:pt>
              </c:strCache>
            </c:strRef>
          </c:cat>
          <c:val>
            <c:numRef>
              <c:f>Urticaceae!$D$12:$D$18</c:f>
              <c:numCache>
                <c:formatCode>0.0</c:formatCode>
                <c:ptCount val="7"/>
                <c:pt idx="0">
                  <c:v>31.2</c:v>
                </c:pt>
                <c:pt idx="1">
                  <c:v>119.4</c:v>
                </c:pt>
                <c:pt idx="2">
                  <c:v>78.2</c:v>
                </c:pt>
                <c:pt idx="3">
                  <c:v>133.19999999999999</c:v>
                </c:pt>
                <c:pt idx="4">
                  <c:v>181.8</c:v>
                </c:pt>
                <c:pt idx="5">
                  <c:v>215.6</c:v>
                </c:pt>
                <c:pt idx="6">
                  <c:v>312.8</c:v>
                </c:pt>
              </c:numCache>
            </c:numRef>
          </c:val>
          <c:extLst xmlns:c16r2="http://schemas.microsoft.com/office/drawing/2015/06/chart">
            <c:ext xmlns:c16="http://schemas.microsoft.com/office/drawing/2014/chart" uri="{C3380CC4-5D6E-409C-BE32-E72D297353CC}">
              <c16:uniqueId val="{00000000-4C06-4142-B462-FEA6BE31EA85}"/>
            </c:ext>
          </c:extLst>
        </c:ser>
        <c:dLbls>
          <c:showVal val="1"/>
        </c:dLbls>
        <c:marker val="1"/>
        <c:axId val="127348736"/>
        <c:axId val="127350272"/>
      </c:lineChart>
      <c:catAx>
        <c:axId val="12734873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350272"/>
        <c:crosses val="autoZero"/>
        <c:auto val="1"/>
        <c:lblAlgn val="ctr"/>
        <c:lblOffset val="100"/>
      </c:catAx>
      <c:valAx>
        <c:axId val="12735027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348736"/>
        <c:crosses val="autoZero"/>
        <c:crossBetween val="between"/>
      </c:valAx>
      <c:spPr>
        <a:noFill/>
        <a:ln>
          <a:noFill/>
        </a:ln>
        <a:effectLst/>
      </c:spPr>
    </c:plotArea>
    <c:plotVisOnly val="1"/>
    <c:dispBlanksAs val="zero"/>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it-IT"/>
  <c:roundedCorners val="1"/>
  <c:style val="7"/>
  <c:chart>
    <c:title>
      <c:layout/>
      <c:spPr>
        <a:noFill/>
        <a:ln>
          <a:noFill/>
        </a:ln>
        <a:effectLst/>
      </c:spPr>
      <c:txPr>
        <a:bodyPr rot="0" spcFirstLastPara="1" vertOverflow="ellipsis" vert="horz" wrap="square" anchor="ctr" anchorCtr="1"/>
        <a:lstStyle/>
        <a:p>
          <a:pPr>
            <a:defRPr sz="32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'Cupr Taxaceae'!$D$11</c:f>
              <c:strCache>
                <c:ptCount val="1"/>
                <c:pt idx="0">
                  <c:v>Cupr/Taxaceae</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'Cupr Taxaceae'!$B$12:$B$18</c:f>
              <c:strCache>
                <c:ptCount val="7"/>
                <c:pt idx="0">
                  <c:v>lunedì</c:v>
                </c:pt>
                <c:pt idx="1">
                  <c:v>martedì</c:v>
                </c:pt>
                <c:pt idx="2">
                  <c:v>mercoledì</c:v>
                </c:pt>
                <c:pt idx="3">
                  <c:v>giovedì</c:v>
                </c:pt>
                <c:pt idx="4">
                  <c:v>venerdi</c:v>
                </c:pt>
                <c:pt idx="5">
                  <c:v>sabato</c:v>
                </c:pt>
                <c:pt idx="6">
                  <c:v>domenica</c:v>
                </c:pt>
              </c:strCache>
            </c:strRef>
          </c:cat>
          <c:val>
            <c:numRef>
              <c:f>'Cupr Taxaceae'!$D$12:$D$18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1B02-4EB3-8FCD-347384E7CD37}"/>
            </c:ext>
          </c:extLst>
        </c:ser>
        <c:dLbls>
          <c:showVal val="1"/>
        </c:dLbls>
        <c:marker val="1"/>
        <c:axId val="127399040"/>
        <c:axId val="127400576"/>
      </c:lineChart>
      <c:catAx>
        <c:axId val="12739904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400576"/>
        <c:crosses val="autoZero"/>
        <c:auto val="1"/>
        <c:lblAlgn val="ctr"/>
        <c:lblOffset val="100"/>
      </c:catAx>
      <c:valAx>
        <c:axId val="12740057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39904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it-IT"/>
  <c:roundedCorners val="1"/>
  <c:style val="1"/>
  <c:chart>
    <c:title>
      <c:layout/>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Alternaria!$D$11</c:f>
              <c:strCache>
                <c:ptCount val="1"/>
                <c:pt idx="0">
                  <c:v>Alternaria</c:v>
                </c:pt>
              </c:strCache>
            </c:strRef>
          </c:tx>
          <c:spPr>
            <a:ln w="31750" cap="rnd">
              <a:solidFill>
                <a:schemeClr val="dk1">
                  <a:tint val="88500"/>
                </a:schemeClr>
              </a:solidFill>
              <a:round/>
            </a:ln>
            <a:effectLst/>
          </c:spPr>
          <c:marker>
            <c:symbol val="circle"/>
            <c:size val="17"/>
            <c:spPr>
              <a:solidFill>
                <a:schemeClr val="dk1">
                  <a:tint val="885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Alternaria!$B$12:$B$18</c:f>
              <c:strCache>
                <c:ptCount val="7"/>
                <c:pt idx="0">
                  <c:v>lunedì</c:v>
                </c:pt>
                <c:pt idx="1">
                  <c:v>martedì</c:v>
                </c:pt>
                <c:pt idx="2">
                  <c:v>mercoledì</c:v>
                </c:pt>
                <c:pt idx="3">
                  <c:v>giovedì</c:v>
                </c:pt>
                <c:pt idx="4">
                  <c:v>venerdi</c:v>
                </c:pt>
                <c:pt idx="5">
                  <c:v>sabato</c:v>
                </c:pt>
                <c:pt idx="6">
                  <c:v>domenica</c:v>
                </c:pt>
              </c:strCache>
            </c:strRef>
          </c:cat>
          <c:val>
            <c:numRef>
              <c:f>Alternaria!$D$12:$D$18</c:f>
              <c:numCache>
                <c:formatCode>0.0</c:formatCode>
                <c:ptCount val="7"/>
                <c:pt idx="0">
                  <c:v>98.3</c:v>
                </c:pt>
                <c:pt idx="1">
                  <c:v>312.8</c:v>
                </c:pt>
                <c:pt idx="2">
                  <c:v>418.5</c:v>
                </c:pt>
                <c:pt idx="3">
                  <c:v>306.5</c:v>
                </c:pt>
                <c:pt idx="4">
                  <c:v>538.9</c:v>
                </c:pt>
                <c:pt idx="5">
                  <c:v>1031.4000000000001</c:v>
                </c:pt>
                <c:pt idx="6">
                  <c:v>1432.6</c:v>
                </c:pt>
              </c:numCache>
            </c:numRef>
          </c:val>
          <c:extLst xmlns:c16r2="http://schemas.microsoft.com/office/drawing/2015/06/chart">
            <c:ext xmlns:c16="http://schemas.microsoft.com/office/drawing/2014/chart" uri="{C3380CC4-5D6E-409C-BE32-E72D297353CC}">
              <c16:uniqueId val="{00000000-1CD8-4B23-82C2-BD12ABA734E6}"/>
            </c:ext>
          </c:extLst>
        </c:ser>
        <c:dLbls>
          <c:showVal val="1"/>
        </c:dLbls>
        <c:marker val="1"/>
        <c:axId val="127305984"/>
        <c:axId val="127307776"/>
      </c:lineChart>
      <c:catAx>
        <c:axId val="12730598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7307776"/>
        <c:crosses val="autoZero"/>
        <c:auto val="1"/>
        <c:lblAlgn val="ctr"/>
        <c:lblOffset val="100"/>
      </c:catAx>
      <c:valAx>
        <c:axId val="12730777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730598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bar"/>
        <c:grouping val="clustered"/>
        <c:ser>
          <c:idx val="0"/>
          <c:order val="0"/>
          <c:spPr>
            <a:pattFill prst="ltUpDiag">
              <a:fgClr>
                <a:schemeClr val="accent1"/>
              </a:fgClr>
              <a:bgClr>
                <a:schemeClr val="lt1"/>
              </a:bgClr>
            </a:pattFill>
            <a:ln>
              <a:noFill/>
            </a:ln>
            <a:effectLst/>
          </c:spPr>
          <c:dLbls>
            <c:dLbl>
              <c:idx val="0"/>
              <c:spPr>
                <a:solidFill>
                  <a:schemeClr val="bg2">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
              <c:spPr>
                <a:solidFill>
                  <a:schemeClr val="tx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2"/>
              <c:spPr>
                <a:solidFill>
                  <a:schemeClr val="accent2">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3"/>
              <c:spPr>
                <a:solidFill>
                  <a:schemeClr val="accent4">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4"/>
              <c:spPr>
                <a:solidFill>
                  <a:schemeClr val="accent6">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5"/>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6"/>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7"/>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8"/>
              <c:spPr>
                <a:solidFill>
                  <a:srgbClr val="FF66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9"/>
              <c:spPr>
                <a:solidFill>
                  <a:schemeClr val="accent3">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0"/>
              <c:spPr>
                <a:solidFill>
                  <a:srgbClr val="66CC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1"/>
              <c:spPr>
                <a:solidFill>
                  <a:schemeClr val="bg1">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2"/>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spPr>
              <a:solidFill>
                <a:schemeClr val="accent1">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Pos val="inEnd"/>
            <c:showVal val="1"/>
            <c:extLst xmlns:c16r2="http://schemas.microsoft.com/office/drawing/2015/06/char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'CONCENTRAZIONE POLLINI'!$B$47:$B$59</c:f>
              <c:strCache>
                <c:ptCount val="13"/>
                <c:pt idx="0">
                  <c:v>Betulaceae, Betula</c:v>
                </c:pt>
                <c:pt idx="1">
                  <c:v>Betulaceae, Alnus</c:v>
                </c:pt>
                <c:pt idx="2">
                  <c:v>Corylaceae, Nocciolo</c:v>
                </c:pt>
                <c:pt idx="3">
                  <c:v>Corylaceae, Carpini</c:v>
                </c:pt>
                <c:pt idx="4">
                  <c:v>Compositae, Artemisia</c:v>
                </c:pt>
                <c:pt idx="5">
                  <c:v>Compositae, Ambrosia</c:v>
                </c:pt>
                <c:pt idx="6">
                  <c:v>Fagaceae</c:v>
                </c:pt>
                <c:pt idx="7">
                  <c:v>Gramineae</c:v>
                </c:pt>
                <c:pt idx="8">
                  <c:v>Oleaceae</c:v>
                </c:pt>
                <c:pt idx="9">
                  <c:v>Urticaceae</c:v>
                </c:pt>
                <c:pt idx="10">
                  <c:v>Cupr/Taxaceae</c:v>
                </c:pt>
                <c:pt idx="11">
                  <c:v>Alternaria</c:v>
                </c:pt>
                <c:pt idx="12">
                  <c:v>Media totale</c:v>
                </c:pt>
              </c:strCache>
            </c:strRef>
          </c:cat>
          <c:val>
            <c:numRef>
              <c:f>'CONCENTRAZIONE POLLINI'!$C$47:$C$59</c:f>
              <c:numCache>
                <c:formatCode>0.0</c:formatCode>
                <c:ptCount val="13"/>
                <c:pt idx="0">
                  <c:v>0</c:v>
                </c:pt>
                <c:pt idx="1">
                  <c:v>0</c:v>
                </c:pt>
                <c:pt idx="2">
                  <c:v>0</c:v>
                </c:pt>
                <c:pt idx="3">
                  <c:v>0</c:v>
                </c:pt>
                <c:pt idx="4">
                  <c:v>7.1428571428571425E-2</c:v>
                </c:pt>
                <c:pt idx="5">
                  <c:v>34.642857142857146</c:v>
                </c:pt>
                <c:pt idx="6">
                  <c:v>0</c:v>
                </c:pt>
                <c:pt idx="7">
                  <c:v>14.571428571428569</c:v>
                </c:pt>
                <c:pt idx="8">
                  <c:v>0</c:v>
                </c:pt>
                <c:pt idx="9">
                  <c:v>153.17142857142858</c:v>
                </c:pt>
                <c:pt idx="10">
                  <c:v>0</c:v>
                </c:pt>
                <c:pt idx="11">
                  <c:v>591.28571428571433</c:v>
                </c:pt>
                <c:pt idx="12">
                  <c:v>66.145238095238099</c:v>
                </c:pt>
              </c:numCache>
            </c:numRef>
          </c:val>
          <c:extLst xmlns:c16r2="http://schemas.microsoft.com/office/drawing/2015/06/chart">
            <c:ext xmlns:c16="http://schemas.microsoft.com/office/drawing/2014/chart" uri="{C3380CC4-5D6E-409C-BE32-E72D297353CC}">
              <c16:uniqueId val="{0000000D-AEB2-4AD0-A017-16EA3E4C9315}"/>
            </c:ext>
          </c:extLst>
        </c:ser>
        <c:dLbls>
          <c:showVal val="1"/>
        </c:dLbls>
        <c:gapWidth val="269"/>
        <c:overlap val="-20"/>
        <c:axId val="128665472"/>
        <c:axId val="128667008"/>
      </c:barChart>
      <c:catAx>
        <c:axId val="128665472"/>
        <c:scaling>
          <c:orientation val="maxMin"/>
        </c:scaling>
        <c:axPos val="l"/>
        <c:numFmt formatCode="General" sourceLinked="1"/>
        <c:maj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1200" b="0" i="0" u="none" strike="noStrike" kern="1200" cap="all" spc="150" normalizeH="0" baseline="0">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chemeClr val="bg1"/>
                </a:solidFill>
                <a:latin typeface="+mn-lt"/>
                <a:ea typeface="+mn-ea"/>
                <a:cs typeface="+mn-cs"/>
              </a:defRPr>
            </a:pPr>
            <a:endParaRPr lang="it-IT"/>
          </a:p>
        </c:txPr>
        <c:crossAx val="128667008"/>
        <c:crosses val="autoZero"/>
        <c:auto val="1"/>
        <c:lblAlgn val="ctr"/>
        <c:lblOffset val="100"/>
      </c:catAx>
      <c:valAx>
        <c:axId val="128667008"/>
        <c:scaling>
          <c:orientation val="minMax"/>
        </c:scaling>
        <c:axPos val="t"/>
        <c:majorGridlines>
          <c:spPr>
            <a:ln w="9525" cap="flat" cmpd="sng" algn="ctr">
              <a:solidFill>
                <a:schemeClr val="lt1">
                  <a:alpha val="25000"/>
                </a:schemeClr>
              </a:solidFill>
              <a:round/>
            </a:ln>
            <a:effectLst/>
          </c:spPr>
        </c:majorGridlines>
        <c:numFmt formatCode="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it-IT"/>
          </a:p>
        </c:txPr>
        <c:crossAx val="128665472"/>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roundedCorners val="1"/>
  <c:style val="7"/>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Betulaceae, Alnus</a:t>
            </a:r>
          </a:p>
        </c:rich>
      </c:tx>
      <c:spPr>
        <a:noFill/>
        <a:ln>
          <a:noFill/>
        </a:ln>
        <a:effectLst/>
      </c:spPr>
    </c:title>
    <c:plotArea>
      <c:layout/>
      <c:lineChart>
        <c:grouping val="standard"/>
        <c:ser>
          <c:idx val="0"/>
          <c:order val="0"/>
          <c:tx>
            <c:strRef>
              <c:f>' Betulaceae, Alnus'!$D$11</c:f>
              <c:strCache>
                <c:ptCount val="1"/>
                <c:pt idx="0">
                  <c:v>Betulaceae, Alnus</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Alnus'!$B$12:$B$18</c:f>
              <c:strCache>
                <c:ptCount val="7"/>
                <c:pt idx="0">
                  <c:v>lunedì</c:v>
                </c:pt>
                <c:pt idx="1">
                  <c:v>martedì</c:v>
                </c:pt>
                <c:pt idx="2">
                  <c:v>mercoledì</c:v>
                </c:pt>
                <c:pt idx="3">
                  <c:v>giovedì</c:v>
                </c:pt>
                <c:pt idx="4">
                  <c:v>venerdi</c:v>
                </c:pt>
                <c:pt idx="5">
                  <c:v>sabato</c:v>
                </c:pt>
                <c:pt idx="6">
                  <c:v>domenica</c:v>
                </c:pt>
              </c:strCache>
            </c:strRef>
          </c:cat>
          <c:val>
            <c:numRef>
              <c:f>' Betulaceae, Alnus'!$D$12:$D$18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0778-42F6-929F-1483AED5B6B8}"/>
            </c:ext>
          </c:extLst>
        </c:ser>
        <c:dLbls>
          <c:showVal val="1"/>
        </c:dLbls>
        <c:marker val="1"/>
        <c:axId val="120419072"/>
        <c:axId val="120420608"/>
      </c:lineChart>
      <c:catAx>
        <c:axId val="12041907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0420608"/>
        <c:crosses val="autoZero"/>
        <c:auto val="1"/>
        <c:lblAlgn val="ctr"/>
        <c:lblOffset val="100"/>
      </c:catAx>
      <c:valAx>
        <c:axId val="12042060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041907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roundedCorners val="1"/>
  <c:style val="4"/>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Nocciolo'!$D$11</c:f>
              <c:strCache>
                <c:ptCount val="1"/>
                <c:pt idx="0">
                  <c:v>Corylaceae, Nocciolo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Nocciolo'!$B$12:$B$18</c:f>
              <c:strCache>
                <c:ptCount val="7"/>
                <c:pt idx="0">
                  <c:v>lunedì</c:v>
                </c:pt>
                <c:pt idx="1">
                  <c:v>martedì</c:v>
                </c:pt>
                <c:pt idx="2">
                  <c:v>mercoledì</c:v>
                </c:pt>
                <c:pt idx="3">
                  <c:v>giovedì</c:v>
                </c:pt>
                <c:pt idx="4">
                  <c:v>venerdi</c:v>
                </c:pt>
                <c:pt idx="5">
                  <c:v>sabato</c:v>
                </c:pt>
                <c:pt idx="6">
                  <c:v>domenica</c:v>
                </c:pt>
              </c:strCache>
            </c:strRef>
          </c:cat>
          <c:val>
            <c:numRef>
              <c:f>'Corylaceae, Nocciolo'!$D$12:$D$18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9D99-4D3F-BC5F-25327BF8C95D}"/>
            </c:ext>
          </c:extLst>
        </c:ser>
        <c:dLbls>
          <c:showVal val="1"/>
        </c:dLbls>
        <c:marker val="1"/>
        <c:axId val="121672832"/>
        <c:axId val="121674368"/>
      </c:lineChart>
      <c:catAx>
        <c:axId val="12167283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1674368"/>
        <c:crosses val="autoZero"/>
        <c:auto val="1"/>
        <c:lblAlgn val="ctr"/>
        <c:lblOffset val="100"/>
      </c:catAx>
      <c:valAx>
        <c:axId val="12167436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167283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Carpini '!$D$11</c:f>
              <c:strCache>
                <c:ptCount val="1"/>
                <c:pt idx="0">
                  <c:v>Corylaceae, Carpini</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Carpini '!$B$12:$B$18</c:f>
              <c:strCache>
                <c:ptCount val="7"/>
                <c:pt idx="0">
                  <c:v>lunedì</c:v>
                </c:pt>
                <c:pt idx="1">
                  <c:v>martedì</c:v>
                </c:pt>
                <c:pt idx="2">
                  <c:v>mercoledì</c:v>
                </c:pt>
                <c:pt idx="3">
                  <c:v>giovedì</c:v>
                </c:pt>
                <c:pt idx="4">
                  <c:v>venerdi</c:v>
                </c:pt>
                <c:pt idx="5">
                  <c:v>sabato</c:v>
                </c:pt>
                <c:pt idx="6">
                  <c:v>domenica</c:v>
                </c:pt>
              </c:strCache>
            </c:strRef>
          </c:cat>
          <c:val>
            <c:numRef>
              <c:f>'Corylaceae, Carpini '!$D$12:$D$18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7F7F-4692-8932-E36D62ACD3C8}"/>
            </c:ext>
          </c:extLst>
        </c:ser>
        <c:dLbls>
          <c:showVal val="1"/>
        </c:dLbls>
        <c:marker val="1"/>
        <c:axId val="121976320"/>
        <c:axId val="121977856"/>
      </c:lineChart>
      <c:catAx>
        <c:axId val="12197632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1977856"/>
        <c:crosses val="autoZero"/>
        <c:auto val="1"/>
        <c:lblAlgn val="ctr"/>
        <c:lblOffset val="100"/>
      </c:catAx>
      <c:valAx>
        <c:axId val="12197785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197632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Artemisia'!$D$11</c:f>
              <c:strCache>
                <c:ptCount val="1"/>
                <c:pt idx="0">
                  <c:v>Compositae, Artemisia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Artemisia'!$B$12:$B$18</c:f>
              <c:strCache>
                <c:ptCount val="7"/>
                <c:pt idx="0">
                  <c:v>lunedì</c:v>
                </c:pt>
                <c:pt idx="1">
                  <c:v>martedì</c:v>
                </c:pt>
                <c:pt idx="2">
                  <c:v>mercoledì</c:v>
                </c:pt>
                <c:pt idx="3">
                  <c:v>giovedì</c:v>
                </c:pt>
                <c:pt idx="4">
                  <c:v>venerdi</c:v>
                </c:pt>
                <c:pt idx="5">
                  <c:v>sabato</c:v>
                </c:pt>
                <c:pt idx="6">
                  <c:v>domenica</c:v>
                </c:pt>
              </c:strCache>
            </c:strRef>
          </c:cat>
          <c:val>
            <c:numRef>
              <c:f>'Compositae, Artemisia'!$D$12:$D$18</c:f>
              <c:numCache>
                <c:formatCode>0.0</c:formatCode>
                <c:ptCount val="7"/>
                <c:pt idx="0">
                  <c:v>0</c:v>
                </c:pt>
                <c:pt idx="1">
                  <c:v>0.5</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3A8-4035-8A66-5F8408F52C6C}"/>
            </c:ext>
          </c:extLst>
        </c:ser>
        <c:dLbls>
          <c:showVal val="1"/>
        </c:dLbls>
        <c:marker val="1"/>
        <c:axId val="122095488"/>
        <c:axId val="122097024"/>
      </c:lineChart>
      <c:catAx>
        <c:axId val="12209548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2097024"/>
        <c:crosses val="autoZero"/>
        <c:auto val="1"/>
        <c:lblAlgn val="ctr"/>
        <c:lblOffset val="100"/>
      </c:catAx>
      <c:valAx>
        <c:axId val="12209702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209548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Ambrosia'!$D$11</c:f>
              <c:strCache>
                <c:ptCount val="1"/>
                <c:pt idx="0">
                  <c:v>Compositae, Ambrosia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Ambrosia'!$B$12:$B$18</c:f>
              <c:strCache>
                <c:ptCount val="7"/>
                <c:pt idx="0">
                  <c:v>lunedì</c:v>
                </c:pt>
                <c:pt idx="1">
                  <c:v>martedì</c:v>
                </c:pt>
                <c:pt idx="2">
                  <c:v>mercoledì</c:v>
                </c:pt>
                <c:pt idx="3">
                  <c:v>giovedì</c:v>
                </c:pt>
                <c:pt idx="4">
                  <c:v>venerdi</c:v>
                </c:pt>
                <c:pt idx="5">
                  <c:v>sabato</c:v>
                </c:pt>
                <c:pt idx="6">
                  <c:v>domenica</c:v>
                </c:pt>
              </c:strCache>
            </c:strRef>
          </c:cat>
          <c:val>
            <c:numRef>
              <c:f>'Compositae, Ambrosia'!$D$12:$D$18</c:f>
              <c:numCache>
                <c:formatCode>0.0</c:formatCode>
                <c:ptCount val="7"/>
                <c:pt idx="0">
                  <c:v>52.9</c:v>
                </c:pt>
                <c:pt idx="1">
                  <c:v>29.1</c:v>
                </c:pt>
                <c:pt idx="2">
                  <c:v>54.4</c:v>
                </c:pt>
                <c:pt idx="3">
                  <c:v>26.9</c:v>
                </c:pt>
                <c:pt idx="4">
                  <c:v>31.2</c:v>
                </c:pt>
                <c:pt idx="5">
                  <c:v>21.1</c:v>
                </c:pt>
                <c:pt idx="6">
                  <c:v>26.9</c:v>
                </c:pt>
              </c:numCache>
            </c:numRef>
          </c:val>
          <c:extLst xmlns:c16r2="http://schemas.microsoft.com/office/drawing/2015/06/chart">
            <c:ext xmlns:c16="http://schemas.microsoft.com/office/drawing/2014/chart" uri="{C3380CC4-5D6E-409C-BE32-E72D297353CC}">
              <c16:uniqueId val="{00000000-EDA3-4CF6-9145-1574597CF87A}"/>
            </c:ext>
          </c:extLst>
        </c:ser>
        <c:dLbls>
          <c:showVal val="1"/>
        </c:dLbls>
        <c:marker val="1"/>
        <c:axId val="122423552"/>
        <c:axId val="122429440"/>
      </c:lineChart>
      <c:catAx>
        <c:axId val="12242355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2429440"/>
        <c:crosses val="autoZero"/>
        <c:auto val="1"/>
        <c:lblAlgn val="ctr"/>
        <c:lblOffset val="100"/>
      </c:catAx>
      <c:valAx>
        <c:axId val="1224294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242355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roundedCorners val="1"/>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Fagaceae!$D$11</c:f>
              <c:strCache>
                <c:ptCount val="1"/>
                <c:pt idx="0">
                  <c:v>Fagaceae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Fagaceae!$B$12:$B$18</c:f>
              <c:strCache>
                <c:ptCount val="7"/>
                <c:pt idx="0">
                  <c:v>lunedì</c:v>
                </c:pt>
                <c:pt idx="1">
                  <c:v>martedì</c:v>
                </c:pt>
                <c:pt idx="2">
                  <c:v>mercoledì</c:v>
                </c:pt>
                <c:pt idx="3">
                  <c:v>giovedì</c:v>
                </c:pt>
                <c:pt idx="4">
                  <c:v>venerdi</c:v>
                </c:pt>
                <c:pt idx="5">
                  <c:v>sabato</c:v>
                </c:pt>
                <c:pt idx="6">
                  <c:v>domenica</c:v>
                </c:pt>
              </c:strCache>
            </c:strRef>
          </c:cat>
          <c:val>
            <c:numRef>
              <c:f>Fagaceae!$D$12:$D$18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7EB9-4242-A7FE-ED760BE397C0}"/>
            </c:ext>
          </c:extLst>
        </c:ser>
        <c:dLbls>
          <c:showVal val="1"/>
        </c:dLbls>
        <c:marker val="1"/>
        <c:axId val="122632832"/>
        <c:axId val="122642816"/>
      </c:lineChart>
      <c:catAx>
        <c:axId val="12263283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2642816"/>
        <c:crosses val="autoZero"/>
        <c:auto val="1"/>
        <c:lblAlgn val="ctr"/>
        <c:lblOffset val="100"/>
      </c:catAx>
      <c:valAx>
        <c:axId val="12264281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263283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Gramineae!$D$11</c:f>
              <c:strCache>
                <c:ptCount val="1"/>
                <c:pt idx="0">
                  <c:v>Gramineae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Gramineae!$B$12:$B$18</c:f>
              <c:strCache>
                <c:ptCount val="7"/>
                <c:pt idx="0">
                  <c:v>lunedì</c:v>
                </c:pt>
                <c:pt idx="1">
                  <c:v>martedì</c:v>
                </c:pt>
                <c:pt idx="2">
                  <c:v>mercoledì</c:v>
                </c:pt>
                <c:pt idx="3">
                  <c:v>giovedì</c:v>
                </c:pt>
                <c:pt idx="4">
                  <c:v>venerdi</c:v>
                </c:pt>
                <c:pt idx="5">
                  <c:v>sabato</c:v>
                </c:pt>
                <c:pt idx="6">
                  <c:v>domenica</c:v>
                </c:pt>
              </c:strCache>
            </c:strRef>
          </c:cat>
          <c:val>
            <c:numRef>
              <c:f>Gramineae!$D$12:$D$18</c:f>
              <c:numCache>
                <c:formatCode>0.0</c:formatCode>
                <c:ptCount val="7"/>
                <c:pt idx="0">
                  <c:v>5.8</c:v>
                </c:pt>
                <c:pt idx="1">
                  <c:v>19</c:v>
                </c:pt>
                <c:pt idx="2">
                  <c:v>23.2</c:v>
                </c:pt>
                <c:pt idx="3">
                  <c:v>14.3</c:v>
                </c:pt>
                <c:pt idx="4">
                  <c:v>16.899999999999999</c:v>
                </c:pt>
                <c:pt idx="5">
                  <c:v>10.6</c:v>
                </c:pt>
                <c:pt idx="6">
                  <c:v>12.2</c:v>
                </c:pt>
              </c:numCache>
            </c:numRef>
          </c:val>
          <c:extLst xmlns:c16r2="http://schemas.microsoft.com/office/drawing/2015/06/chart">
            <c:ext xmlns:c16="http://schemas.microsoft.com/office/drawing/2014/chart" uri="{C3380CC4-5D6E-409C-BE32-E72D297353CC}">
              <c16:uniqueId val="{00000000-0AC4-44C5-A761-F5B8D7323F5E}"/>
            </c:ext>
          </c:extLst>
        </c:ser>
        <c:dLbls>
          <c:showVal val="1"/>
        </c:dLbls>
        <c:marker val="1"/>
        <c:axId val="124091392"/>
        <c:axId val="124101376"/>
      </c:lineChart>
      <c:catAx>
        <c:axId val="12409139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24101376"/>
        <c:crosses val="autoZero"/>
        <c:auto val="1"/>
        <c:lblAlgn val="ctr"/>
        <c:lblOffset val="100"/>
      </c:catAx>
      <c:valAx>
        <c:axId val="12410137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2409139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11" l="0.70000000000000062" r="0.70000000000000062" t="0.75000000000000111"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5">
  <a:schemeClr val="accent5"/>
</cs:colorStyle>
</file>

<file path=xl/charts/colors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9.png"/><Relationship Id="rId3" Type="http://schemas.openxmlformats.org/officeDocument/2006/relationships/image" Target="../media/image3.gif"/><Relationship Id="rId7" Type="http://schemas.openxmlformats.org/officeDocument/2006/relationships/hyperlink" Target="#'GRAFICO MEDIA SETTIMANALE'!A1"/><Relationship Id="rId12"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hyperlink" Target="http://hsgerardo.org/" TargetMode="External"/><Relationship Id="rId6" Type="http://schemas.openxmlformats.org/officeDocument/2006/relationships/image" Target="../media/image5.jpeg"/><Relationship Id="rId11" Type="http://schemas.openxmlformats.org/officeDocument/2006/relationships/hyperlink" Target="#RIEPILOGO!A1"/><Relationship Id="rId5" Type="http://schemas.openxmlformats.org/officeDocument/2006/relationships/hyperlink" Target="#'GRAFICO MEDIA SETTIMANALE'!A1"/><Relationship Id="rId10" Type="http://schemas.openxmlformats.org/officeDocument/2006/relationships/image" Target="../media/image7.jpeg"/><Relationship Id="rId4" Type="http://schemas.openxmlformats.org/officeDocument/2006/relationships/image" Target="../media/image4.png"/><Relationship Id="rId9" Type="http://schemas.openxmlformats.org/officeDocument/2006/relationships/hyperlink" Target="#'CONCENTRAZIONE POLLINI'!A1"/></Relationships>
</file>

<file path=xl/drawings/_rels/drawing10.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8.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9.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0.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1.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2.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3.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1.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6" Type="http://schemas.openxmlformats.org/officeDocument/2006/relationships/image" Target="../media/image12.jpeg"/><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image" Target="../media/image32.jpeg"/><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8" Type="http://schemas.openxmlformats.org/officeDocument/2006/relationships/hyperlink" Target="#'Corylaceae, Nocciolo'!A1"/><Relationship Id="rId13" Type="http://schemas.openxmlformats.org/officeDocument/2006/relationships/image" Target="../media/image16.png"/><Relationship Id="rId18" Type="http://schemas.openxmlformats.org/officeDocument/2006/relationships/hyperlink" Target="#'Cupr Taxaceae'!A1"/><Relationship Id="rId26" Type="http://schemas.openxmlformats.org/officeDocument/2006/relationships/hyperlink" Target="#Fagaceae!A1"/><Relationship Id="rId3" Type="http://schemas.openxmlformats.org/officeDocument/2006/relationships/hyperlink" Target="http://www.meteoam.it/?regione=lombardia" TargetMode="External"/><Relationship Id="rId21" Type="http://schemas.openxmlformats.org/officeDocument/2006/relationships/image" Target="../media/image20.png"/><Relationship Id="rId7" Type="http://schemas.openxmlformats.org/officeDocument/2006/relationships/image" Target="../media/image13.png"/><Relationship Id="rId12" Type="http://schemas.openxmlformats.org/officeDocument/2006/relationships/hyperlink" Target="#'Compositae, Ambrosia'!A1"/><Relationship Id="rId17" Type="http://schemas.openxmlformats.org/officeDocument/2006/relationships/image" Target="../media/image18.png"/><Relationship Id="rId25" Type="http://schemas.openxmlformats.org/officeDocument/2006/relationships/image" Target="../media/image22.png"/><Relationship Id="rId33" Type="http://schemas.openxmlformats.org/officeDocument/2006/relationships/image" Target="../media/image26.png"/><Relationship Id="rId2" Type="http://schemas.openxmlformats.org/officeDocument/2006/relationships/image" Target="../media/image10.png"/><Relationship Id="rId16" Type="http://schemas.openxmlformats.org/officeDocument/2006/relationships/hyperlink" Target="#Oleaceae!A1"/><Relationship Id="rId20" Type="http://schemas.openxmlformats.org/officeDocument/2006/relationships/hyperlink" Target="#Alternaria!A1"/><Relationship Id="rId29" Type="http://schemas.openxmlformats.org/officeDocument/2006/relationships/image" Target="../media/image24.png"/><Relationship Id="rId1" Type="http://schemas.openxmlformats.org/officeDocument/2006/relationships/image" Target="../media/image3.gif"/><Relationship Id="rId6" Type="http://schemas.openxmlformats.org/officeDocument/2006/relationships/hyperlink" Target="#' Betulaceae, Betula'!A1"/><Relationship Id="rId11" Type="http://schemas.openxmlformats.org/officeDocument/2006/relationships/image" Target="../media/image15.png"/><Relationship Id="rId24" Type="http://schemas.openxmlformats.org/officeDocument/2006/relationships/hyperlink" Target="#'Corylaceae, Carpini '!A1"/><Relationship Id="rId32" Type="http://schemas.openxmlformats.org/officeDocument/2006/relationships/hyperlink" Target="#MDL!A1"/><Relationship Id="rId5" Type="http://schemas.openxmlformats.org/officeDocument/2006/relationships/image" Target="../media/image12.jpeg"/><Relationship Id="rId15" Type="http://schemas.openxmlformats.org/officeDocument/2006/relationships/image" Target="../media/image17.png"/><Relationship Id="rId23" Type="http://schemas.openxmlformats.org/officeDocument/2006/relationships/image" Target="../media/image21.png"/><Relationship Id="rId28" Type="http://schemas.openxmlformats.org/officeDocument/2006/relationships/hyperlink" Target="#Urticaceae!A1"/><Relationship Id="rId10" Type="http://schemas.openxmlformats.org/officeDocument/2006/relationships/hyperlink" Target="#'Compositae, Artemisia'!A1"/><Relationship Id="rId19" Type="http://schemas.openxmlformats.org/officeDocument/2006/relationships/image" Target="../media/image19.png"/><Relationship Id="rId31"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4.png"/><Relationship Id="rId14" Type="http://schemas.openxmlformats.org/officeDocument/2006/relationships/hyperlink" Target="#Gramineae!A1"/><Relationship Id="rId22" Type="http://schemas.openxmlformats.org/officeDocument/2006/relationships/hyperlink" Target="#' Betulaceae, Alnus'!A1"/><Relationship Id="rId27" Type="http://schemas.openxmlformats.org/officeDocument/2006/relationships/image" Target="../media/image23.png"/><Relationship Id="rId30" Type="http://schemas.openxmlformats.org/officeDocument/2006/relationships/hyperlink" Target="#'GRAFICO MEDIA SETTIMANALE'!A1"/></Relationships>
</file>

<file path=xl/drawings/_rels/drawing3.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12.jpeg"/><Relationship Id="rId7" Type="http://schemas.openxmlformats.org/officeDocument/2006/relationships/hyperlink" Target="#'CONCENTRAZIONE POLLINI'!A1"/><Relationship Id="rId2" Type="http://schemas.openxmlformats.org/officeDocument/2006/relationships/chart" Target="../charts/chart1.xml"/><Relationship Id="rId1" Type="http://schemas.openxmlformats.org/officeDocument/2006/relationships/image" Target="../media/image10.png"/><Relationship Id="rId6" Type="http://schemas.openxmlformats.org/officeDocument/2006/relationships/image" Target="../media/image27.png"/><Relationship Id="rId5" Type="http://schemas.openxmlformats.org/officeDocument/2006/relationships/hyperlink" Target="http://www.meteoam.it/?regione=lombardia" TargetMode="External"/><Relationship Id="rId4" Type="http://schemas.openxmlformats.org/officeDocument/2006/relationships/image" Target="../media/image3.gif"/></Relationships>
</file>

<file path=xl/drawings/_rels/drawing4.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2.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3.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4.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5.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6.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7.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295276</xdr:colOff>
      <xdr:row>7</xdr:row>
      <xdr:rowOff>150917</xdr:rowOff>
    </xdr:from>
    <xdr:to>
      <xdr:col>8</xdr:col>
      <xdr:colOff>190500</xdr:colOff>
      <xdr:row>13</xdr:row>
      <xdr:rowOff>220806</xdr:rowOff>
    </xdr:to>
    <xdr:pic>
      <xdr:nvPicPr>
        <xdr:cNvPr id="7" name="Immagine 6">
          <a:hlinkClick xmlns:r="http://schemas.openxmlformats.org/officeDocument/2006/relationships" r:id="rId1" tooltip="ASST Monza"/>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904876" y="1636817"/>
          <a:ext cx="4162424" cy="1612939"/>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editAs="oneCell">
    <xdr:from>
      <xdr:col>13</xdr:col>
      <xdr:colOff>169917</xdr:colOff>
      <xdr:row>10</xdr:row>
      <xdr:rowOff>158437</xdr:rowOff>
    </xdr:from>
    <xdr:to>
      <xdr:col>13</xdr:col>
      <xdr:colOff>485944</xdr:colOff>
      <xdr:row>11</xdr:row>
      <xdr:rowOff>172044</xdr:rowOff>
    </xdr:to>
    <xdr:pic>
      <xdr:nvPicPr>
        <xdr:cNvPr id="6" name="Immagin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rot="4908919">
          <a:off x="8145235" y="2388477"/>
          <a:ext cx="285749" cy="316027"/>
        </a:xfrm>
        <a:prstGeom prst="rect">
          <a:avLst/>
        </a:prstGeom>
      </xdr:spPr>
    </xdr:pic>
    <xdr:clientData/>
  </xdr:twoCellAnchor>
  <xdr:twoCellAnchor editAs="oneCell">
    <xdr:from>
      <xdr:col>13</xdr:col>
      <xdr:colOff>273333</xdr:colOff>
      <xdr:row>12</xdr:row>
      <xdr:rowOff>191093</xdr:rowOff>
    </xdr:from>
    <xdr:to>
      <xdr:col>13</xdr:col>
      <xdr:colOff>589360</xdr:colOff>
      <xdr:row>13</xdr:row>
      <xdr:rowOff>204699</xdr:rowOff>
    </xdr:to>
    <xdr:pic>
      <xdr:nvPicPr>
        <xdr:cNvPr id="8" name="Immagin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rot="4908919">
          <a:off x="8248651" y="2965418"/>
          <a:ext cx="285749" cy="316027"/>
        </a:xfrm>
        <a:prstGeom prst="rect">
          <a:avLst/>
        </a:prstGeom>
      </xdr:spPr>
    </xdr:pic>
    <xdr:clientData/>
  </xdr:twoCellAnchor>
  <xdr:oneCellAnchor>
    <xdr:from>
      <xdr:col>6</xdr:col>
      <xdr:colOff>585164</xdr:colOff>
      <xdr:row>0</xdr:row>
      <xdr:rowOff>152399</xdr:rowOff>
    </xdr:from>
    <xdr:ext cx="6177586" cy="657225"/>
    <xdr:sp macro="" textlink="">
      <xdr:nvSpPr>
        <xdr:cNvPr id="2" name="Rettangolo 1">
          <a:extLst>
            <a:ext uri="{FF2B5EF4-FFF2-40B4-BE49-F238E27FC236}">
              <a16:creationId xmlns:a16="http://schemas.microsoft.com/office/drawing/2014/main" xmlns="" id="{00000000-0008-0000-0000-000002000000}"/>
            </a:ext>
          </a:extLst>
        </xdr:cNvPr>
        <xdr:cNvSpPr/>
      </xdr:nvSpPr>
      <xdr:spPr>
        <a:xfrm>
          <a:off x="4242764" y="152399"/>
          <a:ext cx="6177586" cy="657225"/>
        </a:xfrm>
        <a:prstGeom prst="rect">
          <a:avLst/>
        </a:prstGeom>
        <a:noFill/>
      </xdr:spPr>
      <xdr:txBody>
        <a:bodyPr wrap="none" lIns="91440" tIns="45720" rIns="91440" bIns="45720">
          <a:noAutofit/>
        </a:bodyPr>
        <a:lstStyle/>
        <a:p>
          <a:pPr algn="ctr"/>
          <a:r>
            <a:rPr lang="it-IT"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BOLLETTINO POLLINI</a:t>
          </a:r>
        </a:p>
      </xdr:txBody>
    </xdr:sp>
    <xdr:clientData/>
  </xdr:oneCellAnchor>
  <xdr:twoCellAnchor editAs="oneCell">
    <xdr:from>
      <xdr:col>2</xdr:col>
      <xdr:colOff>368565</xdr:colOff>
      <xdr:row>20</xdr:row>
      <xdr:rowOff>37768</xdr:rowOff>
    </xdr:from>
    <xdr:to>
      <xdr:col>15</xdr:col>
      <xdr:colOff>326759</xdr:colOff>
      <xdr:row>27</xdr:row>
      <xdr:rowOff>57150</xdr:rowOff>
    </xdr:to>
    <xdr:pic>
      <xdr:nvPicPr>
        <xdr:cNvPr id="4" name="Immagin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1587765" y="4676443"/>
          <a:ext cx="7882994" cy="1352882"/>
        </a:xfrm>
        <a:prstGeom prst="rect">
          <a:avLst/>
        </a:prstGeom>
      </xdr:spPr>
    </xdr:pic>
    <xdr:clientData/>
  </xdr:twoCellAnchor>
  <xdr:twoCellAnchor editAs="oneCell">
    <xdr:from>
      <xdr:col>11</xdr:col>
      <xdr:colOff>54428</xdr:colOff>
      <xdr:row>6</xdr:row>
      <xdr:rowOff>149679</xdr:rowOff>
    </xdr:from>
    <xdr:to>
      <xdr:col>16</xdr:col>
      <xdr:colOff>92221</xdr:colOff>
      <xdr:row>8</xdr:row>
      <xdr:rowOff>217714</xdr:rowOff>
    </xdr:to>
    <xdr:pic>
      <xdr:nvPicPr>
        <xdr:cNvPr id="3" name="Immagine 2">
          <a:hlinkClick xmlns:r="http://schemas.openxmlformats.org/officeDocument/2006/relationships" r:id="rId5" tooltip="bollettino pollini"/>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789964" y="1455965"/>
          <a:ext cx="3126614" cy="449035"/>
        </a:xfrm>
        <a:prstGeom prst="rect">
          <a:avLst/>
        </a:prstGeom>
      </xdr:spPr>
    </xdr:pic>
    <xdr:clientData/>
  </xdr:twoCellAnchor>
  <xdr:twoCellAnchor editAs="oneCell">
    <xdr:from>
      <xdr:col>13</xdr:col>
      <xdr:colOff>585107</xdr:colOff>
      <xdr:row>10</xdr:row>
      <xdr:rowOff>-1</xdr:rowOff>
    </xdr:from>
    <xdr:to>
      <xdr:col>17</xdr:col>
      <xdr:colOff>14968</xdr:colOff>
      <xdr:row>11</xdr:row>
      <xdr:rowOff>54429</xdr:rowOff>
    </xdr:to>
    <xdr:pic>
      <xdr:nvPicPr>
        <xdr:cNvPr id="9" name="Immagine 8">
          <a:hlinkClick xmlns:r="http://schemas.openxmlformats.org/officeDocument/2006/relationships" r:id="rId7" tooltip="media settimanale"/>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tretch>
          <a:fillRect/>
        </a:stretch>
      </xdr:blipFill>
      <xdr:spPr>
        <a:xfrm>
          <a:off x="8545286" y="2245178"/>
          <a:ext cx="1906361" cy="326572"/>
        </a:xfrm>
        <a:prstGeom prst="rect">
          <a:avLst/>
        </a:prstGeom>
      </xdr:spPr>
    </xdr:pic>
    <xdr:clientData/>
  </xdr:twoCellAnchor>
  <xdr:twoCellAnchor editAs="oneCell">
    <xdr:from>
      <xdr:col>13</xdr:col>
      <xdr:colOff>565719</xdr:colOff>
      <xdr:row>11</xdr:row>
      <xdr:rowOff>258536</xdr:rowOff>
    </xdr:from>
    <xdr:to>
      <xdr:col>17</xdr:col>
      <xdr:colOff>7829</xdr:colOff>
      <xdr:row>13</xdr:row>
      <xdr:rowOff>40822</xdr:rowOff>
    </xdr:to>
    <xdr:pic>
      <xdr:nvPicPr>
        <xdr:cNvPr id="10" name="Immagine 9">
          <a:hlinkClick xmlns:r="http://schemas.openxmlformats.org/officeDocument/2006/relationships" r:id="rId9" tooltip="tabelle concentrazione"/>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8525898" y="2775857"/>
          <a:ext cx="1918610" cy="326572"/>
        </a:xfrm>
        <a:prstGeom prst="rect">
          <a:avLst/>
        </a:prstGeom>
      </xdr:spPr>
    </xdr:pic>
    <xdr:clientData/>
  </xdr:twoCellAnchor>
  <xdr:twoCellAnchor editAs="oneCell">
    <xdr:from>
      <xdr:col>16</xdr:col>
      <xdr:colOff>80283</xdr:colOff>
      <xdr:row>7</xdr:row>
      <xdr:rowOff>53492</xdr:rowOff>
    </xdr:from>
    <xdr:to>
      <xdr:col>16</xdr:col>
      <xdr:colOff>537566</xdr:colOff>
      <xdr:row>9</xdr:row>
      <xdr:rowOff>81644</xdr:rowOff>
    </xdr:to>
    <xdr:pic>
      <xdr:nvPicPr>
        <xdr:cNvPr id="5" name="Immagin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cstate="print">
          <a:clrChange>
            <a:clrFrom>
              <a:srgbClr val="FCFEFC"/>
            </a:clrFrom>
            <a:clrTo>
              <a:srgbClr val="FCFEFC">
                <a:alpha val="0"/>
              </a:srgbClr>
            </a:clrTo>
          </a:clrChange>
          <a:extLst>
            <a:ext uri="{28A0092B-C50C-407E-A947-70E740481C1C}">
              <a14:useLocalDpi xmlns:a14="http://schemas.microsoft.com/office/drawing/2010/main" xmlns="" val="0"/>
            </a:ext>
          </a:extLst>
        </a:blip>
        <a:stretch>
          <a:fillRect/>
        </a:stretch>
      </xdr:blipFill>
      <xdr:spPr>
        <a:xfrm>
          <a:off x="9904640" y="1550278"/>
          <a:ext cx="457283" cy="504402"/>
        </a:xfrm>
        <a:prstGeom prst="rect">
          <a:avLst/>
        </a:prstGeom>
      </xdr:spPr>
    </xdr:pic>
    <xdr:clientData/>
  </xdr:twoCellAnchor>
  <xdr:twoCellAnchor editAs="oneCell">
    <xdr:from>
      <xdr:col>12</xdr:col>
      <xdr:colOff>167198</xdr:colOff>
      <xdr:row>15</xdr:row>
      <xdr:rowOff>139385</xdr:rowOff>
    </xdr:from>
    <xdr:to>
      <xdr:col>12</xdr:col>
      <xdr:colOff>483225</xdr:colOff>
      <xdr:row>16</xdr:row>
      <xdr:rowOff>180206</xdr:rowOff>
    </xdr:to>
    <xdr:pic>
      <xdr:nvPicPr>
        <xdr:cNvPr id="12" name="Immagin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rot="4908919">
          <a:off x="7500939" y="3683194"/>
          <a:ext cx="278946" cy="316027"/>
        </a:xfrm>
        <a:prstGeom prst="rect">
          <a:avLst/>
        </a:prstGeom>
      </xdr:spPr>
    </xdr:pic>
    <xdr:clientData/>
  </xdr:twoCellAnchor>
  <xdr:twoCellAnchor editAs="oneCell">
    <xdr:from>
      <xdr:col>13</xdr:col>
      <xdr:colOff>0</xdr:colOff>
      <xdr:row>15</xdr:row>
      <xdr:rowOff>0</xdr:rowOff>
    </xdr:from>
    <xdr:to>
      <xdr:col>17</xdr:col>
      <xdr:colOff>19050</xdr:colOff>
      <xdr:row>16</xdr:row>
      <xdr:rowOff>38100</xdr:rowOff>
    </xdr:to>
    <xdr:pic>
      <xdr:nvPicPr>
        <xdr:cNvPr id="13" name="Immagine 12">
          <a:hlinkClick xmlns:r="http://schemas.openxmlformats.org/officeDocument/2006/relationships" r:id="rId11" tooltip="bollettino completo"/>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tretch>
          <a:fillRect/>
        </a:stretch>
      </xdr:blipFill>
      <xdr:spPr>
        <a:xfrm>
          <a:off x="7924800" y="3562350"/>
          <a:ext cx="2486025" cy="276225"/>
        </a:xfrm>
        <a:prstGeom prst="rect">
          <a:avLst/>
        </a:prstGeom>
      </xdr:spPr>
    </xdr:pic>
    <xdr:clientData/>
  </xdr:twoCellAnchor>
  <xdr:twoCellAnchor>
    <xdr:from>
      <xdr:col>8</xdr:col>
      <xdr:colOff>581025</xdr:colOff>
      <xdr:row>8</xdr:row>
      <xdr:rowOff>257175</xdr:rowOff>
    </xdr:from>
    <xdr:to>
      <xdr:col>12</xdr:col>
      <xdr:colOff>447675</xdr:colOff>
      <xdr:row>15</xdr:row>
      <xdr:rowOff>200025</xdr:rowOff>
    </xdr:to>
    <xdr:pic>
      <xdr:nvPicPr>
        <xdr:cNvPr id="1027" name="Immagine 1" descr="S:\SEGRETERIA\MDL LOGHI\LOGHI MEDICINA DEL LAVORO\LOGO MDL DESIO alta risoluz.jpg">
          <a:extLst>
            <a:ext uri="{FF2B5EF4-FFF2-40B4-BE49-F238E27FC236}">
              <a16:creationId xmlns:a16="http://schemas.microsoft.com/office/drawing/2014/main" xmlns="" id="{00000000-0008-0000-0000-000003040000}"/>
            </a:ext>
          </a:extLst>
        </xdr:cNvPr>
        <xdr:cNvPicPr>
          <a:picLocks noChangeArrowheads="1"/>
        </xdr:cNvPicPr>
      </xdr:nvPicPr>
      <xdr:blipFill>
        <a:blip xmlns:r="http://schemas.openxmlformats.org/officeDocument/2006/relationships" r:embed="rId13"/>
        <a:srcRect/>
        <a:stretch>
          <a:fillRect/>
        </a:stretch>
      </xdr:blipFill>
      <xdr:spPr bwMode="auto">
        <a:xfrm>
          <a:off x="5457825" y="1933575"/>
          <a:ext cx="2305050" cy="18288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809625</xdr:colOff>
      <xdr:row>10</xdr:row>
      <xdr:rowOff>66675</xdr:rowOff>
    </xdr:from>
    <xdr:to>
      <xdr:col>4</xdr:col>
      <xdr:colOff>5381625</xdr:colOff>
      <xdr:row>24</xdr:row>
      <xdr:rowOff>133350</xdr:rowOff>
    </xdr:to>
    <xdr:graphicFrame macro="">
      <xdr:nvGraphicFramePr>
        <xdr:cNvPr id="2" name="Grafico 1">
          <a:extLst>
            <a:ext uri="{FF2B5EF4-FFF2-40B4-BE49-F238E27FC236}">
              <a16:creationId xmlns:a16="http://schemas.microsoft.com/office/drawing/2014/main" xmlns=""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900-000003000000}"/>
            </a:ext>
          </a:extLst>
        </xdr:cNvPr>
        <xdr:cNvSpPr/>
      </xdr:nvSpPr>
      <xdr:spPr>
        <a:xfrm>
          <a:off x="2305050" y="2247900"/>
          <a:ext cx="257175" cy="323850"/>
        </a:xfrm>
        <a:prstGeom prst="rightArrow">
          <a:avLst/>
        </a:prstGeom>
        <a:solidFill>
          <a:srgbClr val="99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9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9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9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9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9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9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9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9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9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9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9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9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9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9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9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9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9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9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9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9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9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9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9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9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9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9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9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9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9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13607</xdr:colOff>
      <xdr:row>0</xdr:row>
      <xdr:rowOff>0</xdr:rowOff>
    </xdr:from>
    <xdr:to>
      <xdr:col>7</xdr:col>
      <xdr:colOff>231321</xdr:colOff>
      <xdr:row>6</xdr:row>
      <xdr:rowOff>149679</xdr:rowOff>
    </xdr:to>
    <xdr:pic>
      <xdr:nvPicPr>
        <xdr:cNvPr id="37" name="Immagine 36">
          <a:extLst>
            <a:ext uri="{FF2B5EF4-FFF2-40B4-BE49-F238E27FC236}">
              <a16:creationId xmlns:a16="http://schemas.microsoft.com/office/drawing/2014/main" xmlns="" id="{ABC387C0-2748-42B0-A61D-D0EB0575AD5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8" y="0"/>
          <a:ext cx="9919607" cy="1292679"/>
        </a:xfrm>
        <a:prstGeom prst="rect">
          <a:avLst/>
        </a:prstGeom>
      </xdr:spPr>
    </xdr:pic>
    <xdr:clientData/>
  </xdr:twoCellAnchor>
  <xdr:twoCellAnchor editAs="oneCell">
    <xdr:from>
      <xdr:col>4</xdr:col>
      <xdr:colOff>5913437</xdr:colOff>
      <xdr:row>6</xdr:row>
      <xdr:rowOff>63500</xdr:rowOff>
    </xdr:from>
    <xdr:to>
      <xdr:col>8</xdr:col>
      <xdr:colOff>23843</xdr:colOff>
      <xdr:row>8</xdr:row>
      <xdr:rowOff>158690</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F9EE58CE-FB62-41CC-9023-960830ADD5FA}"/>
            </a:ext>
          </a:extLst>
        </xdr:cNvPr>
        <xdr:cNvPicPr>
          <a:picLocks noChangeAspect="1"/>
        </xdr:cNvPicPr>
      </xdr:nvPicPr>
      <xdr:blipFill>
        <a:blip xmlns:r="http://schemas.openxmlformats.org/officeDocument/2006/relationships" r:embed="rId7"/>
        <a:stretch>
          <a:fillRect/>
        </a:stretch>
      </xdr:blipFill>
      <xdr:spPr>
        <a:xfrm>
          <a:off x="9120187" y="1206500"/>
          <a:ext cx="1555781" cy="4761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800100</xdr:colOff>
      <xdr:row>10</xdr:row>
      <xdr:rowOff>76200</xdr:rowOff>
    </xdr:from>
    <xdr:to>
      <xdr:col>4</xdr:col>
      <xdr:colOff>5372100</xdr:colOff>
      <xdr:row>24</xdr:row>
      <xdr:rowOff>142875</xdr:rowOff>
    </xdr:to>
    <xdr:graphicFrame macro="">
      <xdr:nvGraphicFramePr>
        <xdr:cNvPr id="2" name="Grafico 1">
          <a:extLst>
            <a:ext uri="{FF2B5EF4-FFF2-40B4-BE49-F238E27FC236}">
              <a16:creationId xmlns:a16="http://schemas.microsoft.com/office/drawing/2014/main" xmlns=""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A00-000003000000}"/>
            </a:ext>
          </a:extLst>
        </xdr:cNvPr>
        <xdr:cNvSpPr/>
      </xdr:nvSpPr>
      <xdr:spPr>
        <a:xfrm>
          <a:off x="2305050" y="2247900"/>
          <a:ext cx="257175" cy="323850"/>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A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A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A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A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A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A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A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A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A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A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A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A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A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A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A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A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A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A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A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A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A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A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A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A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A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A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A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A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A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37" name="Immagine 36">
          <a:extLst>
            <a:ext uri="{FF2B5EF4-FFF2-40B4-BE49-F238E27FC236}">
              <a16:creationId xmlns:a16="http://schemas.microsoft.com/office/drawing/2014/main" xmlns="" id="{EC14741E-3674-4FFD-8AF7-B066931AFE4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5922817</xdr:colOff>
      <xdr:row>6</xdr:row>
      <xdr:rowOff>69272</xdr:rowOff>
    </xdr:from>
    <xdr:to>
      <xdr:col>8</xdr:col>
      <xdr:colOff>38275</xdr:colOff>
      <xdr:row>8</xdr:row>
      <xdr:rowOff>164462</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EDE2B721-93B8-4F11-B222-7ECB52318990}"/>
            </a:ext>
          </a:extLst>
        </xdr:cNvPr>
        <xdr:cNvPicPr>
          <a:picLocks noChangeAspect="1"/>
        </xdr:cNvPicPr>
      </xdr:nvPicPr>
      <xdr:blipFill>
        <a:blip xmlns:r="http://schemas.openxmlformats.org/officeDocument/2006/relationships" r:embed="rId7"/>
        <a:stretch>
          <a:fillRect/>
        </a:stretch>
      </xdr:blipFill>
      <xdr:spPr>
        <a:xfrm>
          <a:off x="9118022" y="1212272"/>
          <a:ext cx="1562276" cy="4761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800100</xdr:colOff>
      <xdr:row>10</xdr:row>
      <xdr:rowOff>57150</xdr:rowOff>
    </xdr:from>
    <xdr:to>
      <xdr:col>4</xdr:col>
      <xdr:colOff>5372100</xdr:colOff>
      <xdr:row>24</xdr:row>
      <xdr:rowOff>123825</xdr:rowOff>
    </xdr:to>
    <xdr:graphicFrame macro="">
      <xdr:nvGraphicFramePr>
        <xdr:cNvPr id="2" name="Grafico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B00-000003000000}"/>
            </a:ext>
          </a:extLst>
        </xdr:cNvPr>
        <xdr:cNvSpPr/>
      </xdr:nvSpPr>
      <xdr:spPr>
        <a:xfrm>
          <a:off x="2305050" y="2247900"/>
          <a:ext cx="257175" cy="323850"/>
        </a:xfrm>
        <a:prstGeom prst="rightArrow">
          <a:avLst/>
        </a:prstGeom>
        <a:solidFill>
          <a:srgbClr val="FF66FF"/>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7" name="Immagine 6">
          <a:extLst>
            <a:ext uri="{FF2B5EF4-FFF2-40B4-BE49-F238E27FC236}">
              <a16:creationId xmlns:a16="http://schemas.microsoft.com/office/drawing/2014/main" xmlns="" id="{00000000-0008-0000-0B00-000007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B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B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B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B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B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B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B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B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B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B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B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B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B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B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B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B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B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B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B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B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B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B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B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B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B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B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B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13608</xdr:colOff>
      <xdr:row>0</xdr:row>
      <xdr:rowOff>0</xdr:rowOff>
    </xdr:from>
    <xdr:to>
      <xdr:col>7</xdr:col>
      <xdr:colOff>231322</xdr:colOff>
      <xdr:row>6</xdr:row>
      <xdr:rowOff>149679</xdr:rowOff>
    </xdr:to>
    <xdr:pic>
      <xdr:nvPicPr>
        <xdr:cNvPr id="37" name="Immagine 36">
          <a:extLst>
            <a:ext uri="{FF2B5EF4-FFF2-40B4-BE49-F238E27FC236}">
              <a16:creationId xmlns:a16="http://schemas.microsoft.com/office/drawing/2014/main" xmlns="" id="{C199C149-4FB2-4009-9FB3-DA31A412B3F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9" y="0"/>
          <a:ext cx="9919607" cy="1292679"/>
        </a:xfrm>
        <a:prstGeom prst="rect">
          <a:avLst/>
        </a:prstGeom>
      </xdr:spPr>
    </xdr:pic>
    <xdr:clientData/>
  </xdr:twoCellAnchor>
  <xdr:twoCellAnchor editAs="oneCell">
    <xdr:from>
      <xdr:col>4</xdr:col>
      <xdr:colOff>5910733</xdr:colOff>
      <xdr:row>6</xdr:row>
      <xdr:rowOff>69083</xdr:rowOff>
    </xdr:from>
    <xdr:to>
      <xdr:col>8</xdr:col>
      <xdr:colOff>20006</xdr:colOff>
      <xdr:row>8</xdr:row>
      <xdr:rowOff>164273</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8344EAEB-A935-4129-A43C-02A65B952B0C}"/>
            </a:ext>
          </a:extLst>
        </xdr:cNvPr>
        <xdr:cNvPicPr>
          <a:picLocks noChangeAspect="1"/>
        </xdr:cNvPicPr>
      </xdr:nvPicPr>
      <xdr:blipFill>
        <a:blip xmlns:r="http://schemas.openxmlformats.org/officeDocument/2006/relationships" r:embed="rId7"/>
        <a:stretch>
          <a:fillRect/>
        </a:stretch>
      </xdr:blipFill>
      <xdr:spPr>
        <a:xfrm>
          <a:off x="9112598" y="1212083"/>
          <a:ext cx="1553427" cy="4761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771525</xdr:colOff>
      <xdr:row>10</xdr:row>
      <xdr:rowOff>57150</xdr:rowOff>
    </xdr:from>
    <xdr:to>
      <xdr:col>4</xdr:col>
      <xdr:colOff>5343525</xdr:colOff>
      <xdr:row>24</xdr:row>
      <xdr:rowOff>123825</xdr:rowOff>
    </xdr:to>
    <xdr:graphicFrame macro="">
      <xdr:nvGraphicFramePr>
        <xdr:cNvPr id="2" name="Grafico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a16="http://schemas.microsoft.com/office/drawing/2014/main" xmlns="" id="{00000000-0008-0000-0C00-000003000000}"/>
            </a:ext>
          </a:extLst>
        </xdr:cNvPr>
        <xdr:cNvSpPr/>
      </xdr:nvSpPr>
      <xdr:spPr>
        <a:xfrm>
          <a:off x="2295525" y="2247900"/>
          <a:ext cx="257175" cy="323850"/>
        </a:xfrm>
        <a:prstGeom prst="rightArrow">
          <a:avLst/>
        </a:prstGeom>
        <a:solidFill>
          <a:srgbClr val="CCCC0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C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C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C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C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C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C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C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C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C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C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C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C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C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C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C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C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C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C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C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C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C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C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C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C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C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C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C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C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36" name="Ovale 35">
          <a:extLst>
            <a:ext uri="{FF2B5EF4-FFF2-40B4-BE49-F238E27FC236}">
              <a16:creationId xmlns:a16="http://schemas.microsoft.com/office/drawing/2014/main" xmlns="" id="{00000000-0008-0000-0C00-000024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C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C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C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C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C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2" name="Ovale 41">
          <a:extLst>
            <a:ext uri="{FF2B5EF4-FFF2-40B4-BE49-F238E27FC236}">
              <a16:creationId xmlns:a16="http://schemas.microsoft.com/office/drawing/2014/main" xmlns="" id="{00000000-0008-0000-0C00-00002A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3" name="Ovale 42">
          <a:extLst>
            <a:ext uri="{FF2B5EF4-FFF2-40B4-BE49-F238E27FC236}">
              <a16:creationId xmlns:a16="http://schemas.microsoft.com/office/drawing/2014/main" xmlns="" id="{00000000-0008-0000-0C00-00002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4" name="Ovale 43">
          <a:extLst>
            <a:ext uri="{FF2B5EF4-FFF2-40B4-BE49-F238E27FC236}">
              <a16:creationId xmlns:a16="http://schemas.microsoft.com/office/drawing/2014/main" xmlns="" id="{00000000-0008-0000-0C00-00002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5" name="Ovale 44">
          <a:extLst>
            <a:ext uri="{FF2B5EF4-FFF2-40B4-BE49-F238E27FC236}">
              <a16:creationId xmlns:a16="http://schemas.microsoft.com/office/drawing/2014/main" xmlns="" id="{00000000-0008-0000-0C00-00002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6" name="Ovale 45">
          <a:extLst>
            <a:ext uri="{FF2B5EF4-FFF2-40B4-BE49-F238E27FC236}">
              <a16:creationId xmlns:a16="http://schemas.microsoft.com/office/drawing/2014/main" xmlns="" id="{00000000-0008-0000-0C00-00002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7" name="Ovale 46">
          <a:extLst>
            <a:ext uri="{FF2B5EF4-FFF2-40B4-BE49-F238E27FC236}">
              <a16:creationId xmlns:a16="http://schemas.microsoft.com/office/drawing/2014/main" xmlns="" id="{00000000-0008-0000-0C00-00002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8" name="Ovale 47">
          <a:extLst>
            <a:ext uri="{FF2B5EF4-FFF2-40B4-BE49-F238E27FC236}">
              <a16:creationId xmlns:a16="http://schemas.microsoft.com/office/drawing/2014/main" xmlns="" id="{00000000-0008-0000-0C00-00003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9" name="Ovale 48">
          <a:extLst>
            <a:ext uri="{FF2B5EF4-FFF2-40B4-BE49-F238E27FC236}">
              <a16:creationId xmlns:a16="http://schemas.microsoft.com/office/drawing/2014/main" xmlns="" id="{00000000-0008-0000-0C00-000031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0" name="Ovale 49">
          <a:extLst>
            <a:ext uri="{FF2B5EF4-FFF2-40B4-BE49-F238E27FC236}">
              <a16:creationId xmlns:a16="http://schemas.microsoft.com/office/drawing/2014/main" xmlns="" id="{00000000-0008-0000-0C00-000032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1" name="Ovale 50">
          <a:extLst>
            <a:ext uri="{FF2B5EF4-FFF2-40B4-BE49-F238E27FC236}">
              <a16:creationId xmlns:a16="http://schemas.microsoft.com/office/drawing/2014/main" xmlns="" id="{00000000-0008-0000-0C00-000033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2" name="Ovale 51">
          <a:extLst>
            <a:ext uri="{FF2B5EF4-FFF2-40B4-BE49-F238E27FC236}">
              <a16:creationId xmlns:a16="http://schemas.microsoft.com/office/drawing/2014/main" xmlns="" id="{00000000-0008-0000-0C00-000034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3" name="Ovale 52">
          <a:extLst>
            <a:ext uri="{FF2B5EF4-FFF2-40B4-BE49-F238E27FC236}">
              <a16:creationId xmlns:a16="http://schemas.microsoft.com/office/drawing/2014/main" xmlns="" id="{00000000-0008-0000-0C00-000035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4" name="Ovale 53">
          <a:extLst>
            <a:ext uri="{FF2B5EF4-FFF2-40B4-BE49-F238E27FC236}">
              <a16:creationId xmlns:a16="http://schemas.microsoft.com/office/drawing/2014/main" xmlns="" id="{00000000-0008-0000-0C00-000036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55" name="Ovale 54">
          <a:extLst>
            <a:ext uri="{FF2B5EF4-FFF2-40B4-BE49-F238E27FC236}">
              <a16:creationId xmlns:a16="http://schemas.microsoft.com/office/drawing/2014/main" xmlns="" id="{00000000-0008-0000-0C00-000037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56" name="Ovale 55">
          <a:extLst>
            <a:ext uri="{FF2B5EF4-FFF2-40B4-BE49-F238E27FC236}">
              <a16:creationId xmlns:a16="http://schemas.microsoft.com/office/drawing/2014/main" xmlns="" id="{00000000-0008-0000-0C00-000038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57" name="Ovale 56">
          <a:extLst>
            <a:ext uri="{FF2B5EF4-FFF2-40B4-BE49-F238E27FC236}">
              <a16:creationId xmlns:a16="http://schemas.microsoft.com/office/drawing/2014/main" xmlns="" id="{00000000-0008-0000-0C00-000039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58" name="Ovale 57">
          <a:extLst>
            <a:ext uri="{FF2B5EF4-FFF2-40B4-BE49-F238E27FC236}">
              <a16:creationId xmlns:a16="http://schemas.microsoft.com/office/drawing/2014/main" xmlns="" id="{00000000-0008-0000-0C00-00003A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59" name="Ovale 58">
          <a:extLst>
            <a:ext uri="{FF2B5EF4-FFF2-40B4-BE49-F238E27FC236}">
              <a16:creationId xmlns:a16="http://schemas.microsoft.com/office/drawing/2014/main" xmlns="" id="{00000000-0008-0000-0C00-00003B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0" name="Ovale 59">
          <a:extLst>
            <a:ext uri="{FF2B5EF4-FFF2-40B4-BE49-F238E27FC236}">
              <a16:creationId xmlns:a16="http://schemas.microsoft.com/office/drawing/2014/main" xmlns="" id="{00000000-0008-0000-0C00-00003C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1" name="Ovale 60">
          <a:extLst>
            <a:ext uri="{FF2B5EF4-FFF2-40B4-BE49-F238E27FC236}">
              <a16:creationId xmlns:a16="http://schemas.microsoft.com/office/drawing/2014/main" xmlns="" id="{00000000-0008-0000-0C00-00003D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2" name="Ovale 61">
          <a:extLst>
            <a:ext uri="{FF2B5EF4-FFF2-40B4-BE49-F238E27FC236}">
              <a16:creationId xmlns:a16="http://schemas.microsoft.com/office/drawing/2014/main" xmlns="" id="{00000000-0008-0000-0C00-00003E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63" name="Ovale 62">
          <a:extLst>
            <a:ext uri="{FF2B5EF4-FFF2-40B4-BE49-F238E27FC236}">
              <a16:creationId xmlns:a16="http://schemas.microsoft.com/office/drawing/2014/main" xmlns="" id="{00000000-0008-0000-0C00-00003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64" name="Ovale 63">
          <a:extLst>
            <a:ext uri="{FF2B5EF4-FFF2-40B4-BE49-F238E27FC236}">
              <a16:creationId xmlns:a16="http://schemas.microsoft.com/office/drawing/2014/main" xmlns="" id="{00000000-0008-0000-0C00-00004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65" name="Ovale 64">
          <a:extLst>
            <a:ext uri="{FF2B5EF4-FFF2-40B4-BE49-F238E27FC236}">
              <a16:creationId xmlns:a16="http://schemas.microsoft.com/office/drawing/2014/main" xmlns="" id="{00000000-0008-0000-0C00-00004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66" name="Ovale 65">
          <a:extLst>
            <a:ext uri="{FF2B5EF4-FFF2-40B4-BE49-F238E27FC236}">
              <a16:creationId xmlns:a16="http://schemas.microsoft.com/office/drawing/2014/main" xmlns="" id="{00000000-0008-0000-0C00-00004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7" name="Ovale 66">
          <a:extLst>
            <a:ext uri="{FF2B5EF4-FFF2-40B4-BE49-F238E27FC236}">
              <a16:creationId xmlns:a16="http://schemas.microsoft.com/office/drawing/2014/main" xmlns="" id="{00000000-0008-0000-0C00-00004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68" name="Ovale 67">
          <a:extLst>
            <a:ext uri="{FF2B5EF4-FFF2-40B4-BE49-F238E27FC236}">
              <a16:creationId xmlns:a16="http://schemas.microsoft.com/office/drawing/2014/main" xmlns="" id="{00000000-0008-0000-0C00-000044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69" name="Ovale 68">
          <a:extLst>
            <a:ext uri="{FF2B5EF4-FFF2-40B4-BE49-F238E27FC236}">
              <a16:creationId xmlns:a16="http://schemas.microsoft.com/office/drawing/2014/main" xmlns="" id="{00000000-0008-0000-0C00-00004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0" name="Ovale 69">
          <a:extLst>
            <a:ext uri="{FF2B5EF4-FFF2-40B4-BE49-F238E27FC236}">
              <a16:creationId xmlns:a16="http://schemas.microsoft.com/office/drawing/2014/main" xmlns="" id="{00000000-0008-0000-0C00-00004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1" name="Ovale 70">
          <a:extLst>
            <a:ext uri="{FF2B5EF4-FFF2-40B4-BE49-F238E27FC236}">
              <a16:creationId xmlns:a16="http://schemas.microsoft.com/office/drawing/2014/main" xmlns="" id="{00000000-0008-0000-0C00-00004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2" name="Ovale 71">
          <a:extLst>
            <a:ext uri="{FF2B5EF4-FFF2-40B4-BE49-F238E27FC236}">
              <a16:creationId xmlns:a16="http://schemas.microsoft.com/office/drawing/2014/main" xmlns="" id="{00000000-0008-0000-0C00-00004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3" name="Ovale 72">
          <a:extLst>
            <a:ext uri="{FF2B5EF4-FFF2-40B4-BE49-F238E27FC236}">
              <a16:creationId xmlns:a16="http://schemas.microsoft.com/office/drawing/2014/main" xmlns="" id="{00000000-0008-0000-0C00-00004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74" name="Ovale 73">
          <a:extLst>
            <a:ext uri="{FF2B5EF4-FFF2-40B4-BE49-F238E27FC236}">
              <a16:creationId xmlns:a16="http://schemas.microsoft.com/office/drawing/2014/main" xmlns="" id="{00000000-0008-0000-0C00-00004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5" name="Ovale 74">
          <a:extLst>
            <a:ext uri="{FF2B5EF4-FFF2-40B4-BE49-F238E27FC236}">
              <a16:creationId xmlns:a16="http://schemas.microsoft.com/office/drawing/2014/main" xmlns="" id="{00000000-0008-0000-0C00-00004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6" name="Ovale 75">
          <a:extLst>
            <a:ext uri="{FF2B5EF4-FFF2-40B4-BE49-F238E27FC236}">
              <a16:creationId xmlns:a16="http://schemas.microsoft.com/office/drawing/2014/main" xmlns="" id="{00000000-0008-0000-0C00-00004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7" name="Ovale 76">
          <a:extLst>
            <a:ext uri="{FF2B5EF4-FFF2-40B4-BE49-F238E27FC236}">
              <a16:creationId xmlns:a16="http://schemas.microsoft.com/office/drawing/2014/main" xmlns="" id="{00000000-0008-0000-0C00-00004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8" name="Ovale 77">
          <a:extLst>
            <a:ext uri="{FF2B5EF4-FFF2-40B4-BE49-F238E27FC236}">
              <a16:creationId xmlns:a16="http://schemas.microsoft.com/office/drawing/2014/main" xmlns="" id="{00000000-0008-0000-0C00-00004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9" name="Ovale 78">
          <a:extLst>
            <a:ext uri="{FF2B5EF4-FFF2-40B4-BE49-F238E27FC236}">
              <a16:creationId xmlns:a16="http://schemas.microsoft.com/office/drawing/2014/main" xmlns="" id="{00000000-0008-0000-0C00-00004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0" name="Ovale 79">
          <a:extLst>
            <a:ext uri="{FF2B5EF4-FFF2-40B4-BE49-F238E27FC236}">
              <a16:creationId xmlns:a16="http://schemas.microsoft.com/office/drawing/2014/main" xmlns="" id="{00000000-0008-0000-0C00-00005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1" name="Immagine 80">
          <a:extLst>
            <a:ext uri="{FF2B5EF4-FFF2-40B4-BE49-F238E27FC236}">
              <a16:creationId xmlns:a16="http://schemas.microsoft.com/office/drawing/2014/main" xmlns="" id="{00000000-0008-0000-0C00-000051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13607</xdr:colOff>
      <xdr:row>0</xdr:row>
      <xdr:rowOff>0</xdr:rowOff>
    </xdr:from>
    <xdr:to>
      <xdr:col>7</xdr:col>
      <xdr:colOff>231321</xdr:colOff>
      <xdr:row>6</xdr:row>
      <xdr:rowOff>149679</xdr:rowOff>
    </xdr:to>
    <xdr:pic>
      <xdr:nvPicPr>
        <xdr:cNvPr id="82" name="Immagine 81">
          <a:extLst>
            <a:ext uri="{FF2B5EF4-FFF2-40B4-BE49-F238E27FC236}">
              <a16:creationId xmlns:a16="http://schemas.microsoft.com/office/drawing/2014/main" xmlns="" id="{7440A38A-F357-46D9-BC88-45E556CA3CC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8" y="0"/>
          <a:ext cx="9919607" cy="1292679"/>
        </a:xfrm>
        <a:prstGeom prst="rect">
          <a:avLst/>
        </a:prstGeom>
      </xdr:spPr>
    </xdr:pic>
    <xdr:clientData/>
  </xdr:twoCellAnchor>
  <xdr:twoCellAnchor editAs="oneCell">
    <xdr:from>
      <xdr:col>4</xdr:col>
      <xdr:colOff>5919106</xdr:colOff>
      <xdr:row>6</xdr:row>
      <xdr:rowOff>68036</xdr:rowOff>
    </xdr:from>
    <xdr:to>
      <xdr:col>8</xdr:col>
      <xdr:colOff>28379</xdr:colOff>
      <xdr:row>8</xdr:row>
      <xdr:rowOff>163226</xdr:rowOff>
    </xdr:to>
    <xdr:pic>
      <xdr:nvPicPr>
        <xdr:cNvPr id="83" name="Immagine 82">
          <a:hlinkClick xmlns:r="http://schemas.openxmlformats.org/officeDocument/2006/relationships" r:id="rId6" tooltip="Torna alla home"/>
          <a:extLst>
            <a:ext uri="{FF2B5EF4-FFF2-40B4-BE49-F238E27FC236}">
              <a16:creationId xmlns:a16="http://schemas.microsoft.com/office/drawing/2014/main" xmlns="" id="{DF3BB81F-D1ED-4D1C-8C70-1E90A6626865}"/>
            </a:ext>
          </a:extLst>
        </xdr:cNvPr>
        <xdr:cNvPicPr>
          <a:picLocks noChangeAspect="1"/>
        </xdr:cNvPicPr>
      </xdr:nvPicPr>
      <xdr:blipFill>
        <a:blip xmlns:r="http://schemas.openxmlformats.org/officeDocument/2006/relationships" r:embed="rId7"/>
        <a:stretch>
          <a:fillRect/>
        </a:stretch>
      </xdr:blipFill>
      <xdr:spPr>
        <a:xfrm>
          <a:off x="9125856" y="1211036"/>
          <a:ext cx="1564173" cy="476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790575</xdr:colOff>
      <xdr:row>10</xdr:row>
      <xdr:rowOff>47625</xdr:rowOff>
    </xdr:from>
    <xdr:to>
      <xdr:col>4</xdr:col>
      <xdr:colOff>5362575</xdr:colOff>
      <xdr:row>24</xdr:row>
      <xdr:rowOff>114300</xdr:rowOff>
    </xdr:to>
    <xdr:graphicFrame macro="">
      <xdr:nvGraphicFramePr>
        <xdr:cNvPr id="2" name="Grafico 1">
          <a:extLst>
            <a:ext uri="{FF2B5EF4-FFF2-40B4-BE49-F238E27FC236}">
              <a16:creationId xmlns:a16="http://schemas.microsoft.com/office/drawing/2014/main" xmlns=""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a16="http://schemas.microsoft.com/office/drawing/2014/main" xmlns="" id="{00000000-0008-0000-0D00-000003000000}"/>
            </a:ext>
          </a:extLst>
        </xdr:cNvPr>
        <xdr:cNvSpPr/>
      </xdr:nvSpPr>
      <xdr:spPr>
        <a:xfrm>
          <a:off x="2305050" y="2247900"/>
          <a:ext cx="257175" cy="323850"/>
        </a:xfrm>
        <a:prstGeom prst="rightArrow">
          <a:avLst/>
        </a:prstGeom>
        <a:solidFill>
          <a:srgbClr val="66CCFF"/>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D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D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D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D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D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D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D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D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D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17" name="Ovale 16">
          <a:extLst>
            <a:ext uri="{FF2B5EF4-FFF2-40B4-BE49-F238E27FC236}">
              <a16:creationId xmlns:a16="http://schemas.microsoft.com/office/drawing/2014/main" xmlns="" id="{00000000-0008-0000-0D00-000011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8" name="Ovale 17">
          <a:extLst>
            <a:ext uri="{FF2B5EF4-FFF2-40B4-BE49-F238E27FC236}">
              <a16:creationId xmlns:a16="http://schemas.microsoft.com/office/drawing/2014/main" xmlns="" id="{00000000-0008-0000-0D00-000012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9" name="Ovale 18">
          <a:extLst>
            <a:ext uri="{FF2B5EF4-FFF2-40B4-BE49-F238E27FC236}">
              <a16:creationId xmlns:a16="http://schemas.microsoft.com/office/drawing/2014/main" xmlns="" id="{00000000-0008-0000-0D00-000013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20" name="Ovale 19">
          <a:extLst>
            <a:ext uri="{FF2B5EF4-FFF2-40B4-BE49-F238E27FC236}">
              <a16:creationId xmlns:a16="http://schemas.microsoft.com/office/drawing/2014/main" xmlns="" id="{00000000-0008-0000-0D00-000014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21" name="Ovale 20">
          <a:extLst>
            <a:ext uri="{FF2B5EF4-FFF2-40B4-BE49-F238E27FC236}">
              <a16:creationId xmlns:a16="http://schemas.microsoft.com/office/drawing/2014/main" xmlns="" id="{00000000-0008-0000-0D00-000015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22" name="Ovale 21">
          <a:extLst>
            <a:ext uri="{FF2B5EF4-FFF2-40B4-BE49-F238E27FC236}">
              <a16:creationId xmlns:a16="http://schemas.microsoft.com/office/drawing/2014/main" xmlns="" id="{00000000-0008-0000-0D00-000016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23" name="Ovale 22">
          <a:extLst>
            <a:ext uri="{FF2B5EF4-FFF2-40B4-BE49-F238E27FC236}">
              <a16:creationId xmlns:a16="http://schemas.microsoft.com/office/drawing/2014/main" xmlns="" id="{00000000-0008-0000-0D00-000017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24" name="Ovale 23">
          <a:extLst>
            <a:ext uri="{FF2B5EF4-FFF2-40B4-BE49-F238E27FC236}">
              <a16:creationId xmlns:a16="http://schemas.microsoft.com/office/drawing/2014/main" xmlns="" id="{00000000-0008-0000-0D00-000018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5" name="Ovale 24">
          <a:extLst>
            <a:ext uri="{FF2B5EF4-FFF2-40B4-BE49-F238E27FC236}">
              <a16:creationId xmlns:a16="http://schemas.microsoft.com/office/drawing/2014/main" xmlns="" id="{00000000-0008-0000-0D00-000019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6" name="Ovale 25">
          <a:extLst>
            <a:ext uri="{FF2B5EF4-FFF2-40B4-BE49-F238E27FC236}">
              <a16:creationId xmlns:a16="http://schemas.microsoft.com/office/drawing/2014/main" xmlns="" id="{00000000-0008-0000-0D00-00001A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7" name="Ovale 26">
          <a:extLst>
            <a:ext uri="{FF2B5EF4-FFF2-40B4-BE49-F238E27FC236}">
              <a16:creationId xmlns:a16="http://schemas.microsoft.com/office/drawing/2014/main" xmlns="" id="{00000000-0008-0000-0D00-00001B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8" name="Ovale 27">
          <a:extLst>
            <a:ext uri="{FF2B5EF4-FFF2-40B4-BE49-F238E27FC236}">
              <a16:creationId xmlns:a16="http://schemas.microsoft.com/office/drawing/2014/main" xmlns="" id="{00000000-0008-0000-0D00-00001C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9" name="Ovale 28">
          <a:extLst>
            <a:ext uri="{FF2B5EF4-FFF2-40B4-BE49-F238E27FC236}">
              <a16:creationId xmlns:a16="http://schemas.microsoft.com/office/drawing/2014/main" xmlns="" id="{00000000-0008-0000-0D00-00001D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0" name="Ovale 29">
          <a:extLst>
            <a:ext uri="{FF2B5EF4-FFF2-40B4-BE49-F238E27FC236}">
              <a16:creationId xmlns:a16="http://schemas.microsoft.com/office/drawing/2014/main" xmlns="" id="{00000000-0008-0000-0D00-00001E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a16="http://schemas.microsoft.com/office/drawing/2014/main" xmlns="" id="{00000000-0008-0000-0D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a16="http://schemas.microsoft.com/office/drawing/2014/main" xmlns="" id="{00000000-0008-0000-0D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a16="http://schemas.microsoft.com/office/drawing/2014/main" xmlns="" id="{00000000-0008-0000-0D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a16="http://schemas.microsoft.com/office/drawing/2014/main" xmlns="" id="{00000000-0008-0000-0D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a16="http://schemas.microsoft.com/office/drawing/2014/main" xmlns="" id="{00000000-0008-0000-0D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6" name="Ovale 35">
          <a:extLst>
            <a:ext uri="{FF2B5EF4-FFF2-40B4-BE49-F238E27FC236}">
              <a16:creationId xmlns:a16="http://schemas.microsoft.com/office/drawing/2014/main" xmlns="" id="{00000000-0008-0000-0D00-000024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D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D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D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D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D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a16="http://schemas.microsoft.com/office/drawing/2014/main" xmlns="" id="{00000000-0008-0000-0D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43" name="Ovale 42">
          <a:extLst>
            <a:ext uri="{FF2B5EF4-FFF2-40B4-BE49-F238E27FC236}">
              <a16:creationId xmlns:a16="http://schemas.microsoft.com/office/drawing/2014/main" xmlns="" id="{00000000-0008-0000-0D00-00002B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4" name="Ovale 43">
          <a:extLst>
            <a:ext uri="{FF2B5EF4-FFF2-40B4-BE49-F238E27FC236}">
              <a16:creationId xmlns:a16="http://schemas.microsoft.com/office/drawing/2014/main" xmlns="" id="{00000000-0008-0000-0D00-00002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5" name="Ovale 44">
          <a:extLst>
            <a:ext uri="{FF2B5EF4-FFF2-40B4-BE49-F238E27FC236}">
              <a16:creationId xmlns:a16="http://schemas.microsoft.com/office/drawing/2014/main" xmlns="" id="{00000000-0008-0000-0D00-00002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6" name="Ovale 45">
          <a:extLst>
            <a:ext uri="{FF2B5EF4-FFF2-40B4-BE49-F238E27FC236}">
              <a16:creationId xmlns:a16="http://schemas.microsoft.com/office/drawing/2014/main" xmlns="" id="{00000000-0008-0000-0D00-00002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7" name="Ovale 46">
          <a:extLst>
            <a:ext uri="{FF2B5EF4-FFF2-40B4-BE49-F238E27FC236}">
              <a16:creationId xmlns:a16="http://schemas.microsoft.com/office/drawing/2014/main" xmlns="" id="{00000000-0008-0000-0D00-00002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8" name="Ovale 47">
          <a:extLst>
            <a:ext uri="{FF2B5EF4-FFF2-40B4-BE49-F238E27FC236}">
              <a16:creationId xmlns:a16="http://schemas.microsoft.com/office/drawing/2014/main" xmlns="" id="{00000000-0008-0000-0D00-00003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9" name="Ovale 48">
          <a:extLst>
            <a:ext uri="{FF2B5EF4-FFF2-40B4-BE49-F238E27FC236}">
              <a16:creationId xmlns:a16="http://schemas.microsoft.com/office/drawing/2014/main" xmlns="" id="{00000000-0008-0000-0D00-000031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0" name="Ovale 49">
          <a:extLst>
            <a:ext uri="{FF2B5EF4-FFF2-40B4-BE49-F238E27FC236}">
              <a16:creationId xmlns:a16="http://schemas.microsoft.com/office/drawing/2014/main" xmlns="" id="{00000000-0008-0000-0D00-00003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1" name="Ovale 50">
          <a:extLst>
            <a:ext uri="{FF2B5EF4-FFF2-40B4-BE49-F238E27FC236}">
              <a16:creationId xmlns:a16="http://schemas.microsoft.com/office/drawing/2014/main" xmlns="" id="{00000000-0008-0000-0D00-00003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2" name="Ovale 51">
          <a:extLst>
            <a:ext uri="{FF2B5EF4-FFF2-40B4-BE49-F238E27FC236}">
              <a16:creationId xmlns:a16="http://schemas.microsoft.com/office/drawing/2014/main" xmlns="" id="{00000000-0008-0000-0D00-00003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3" name="Ovale 52">
          <a:extLst>
            <a:ext uri="{FF2B5EF4-FFF2-40B4-BE49-F238E27FC236}">
              <a16:creationId xmlns:a16="http://schemas.microsoft.com/office/drawing/2014/main" xmlns="" id="{00000000-0008-0000-0D00-00003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4" name="Ovale 53">
          <a:extLst>
            <a:ext uri="{FF2B5EF4-FFF2-40B4-BE49-F238E27FC236}">
              <a16:creationId xmlns:a16="http://schemas.microsoft.com/office/drawing/2014/main" xmlns="" id="{00000000-0008-0000-0D00-00003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5" name="Ovale 54">
          <a:extLst>
            <a:ext uri="{FF2B5EF4-FFF2-40B4-BE49-F238E27FC236}">
              <a16:creationId xmlns:a16="http://schemas.microsoft.com/office/drawing/2014/main" xmlns="" id="{00000000-0008-0000-0D00-00003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6" name="Ovale 55">
          <a:extLst>
            <a:ext uri="{FF2B5EF4-FFF2-40B4-BE49-F238E27FC236}">
              <a16:creationId xmlns:a16="http://schemas.microsoft.com/office/drawing/2014/main" xmlns="" id="{00000000-0008-0000-0D00-00003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7" name="Ovale 56">
          <a:extLst>
            <a:ext uri="{FF2B5EF4-FFF2-40B4-BE49-F238E27FC236}">
              <a16:creationId xmlns:a16="http://schemas.microsoft.com/office/drawing/2014/main" xmlns="" id="{00000000-0008-0000-0D00-00003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8" name="Ovale 57">
          <a:extLst>
            <a:ext uri="{FF2B5EF4-FFF2-40B4-BE49-F238E27FC236}">
              <a16:creationId xmlns:a16="http://schemas.microsoft.com/office/drawing/2014/main" xmlns="" id="{00000000-0008-0000-0D00-00003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9" name="Ovale 58">
          <a:extLst>
            <a:ext uri="{FF2B5EF4-FFF2-40B4-BE49-F238E27FC236}">
              <a16:creationId xmlns:a16="http://schemas.microsoft.com/office/drawing/2014/main" xmlns="" id="{00000000-0008-0000-0D00-00003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0" name="Ovale 59">
          <a:extLst>
            <a:ext uri="{FF2B5EF4-FFF2-40B4-BE49-F238E27FC236}">
              <a16:creationId xmlns:a16="http://schemas.microsoft.com/office/drawing/2014/main" xmlns="" id="{00000000-0008-0000-0D00-00003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61" name="Ovale 60">
          <a:extLst>
            <a:ext uri="{FF2B5EF4-FFF2-40B4-BE49-F238E27FC236}">
              <a16:creationId xmlns:a16="http://schemas.microsoft.com/office/drawing/2014/main" xmlns="" id="{00000000-0008-0000-0D00-00003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62" name="Ovale 61">
          <a:extLst>
            <a:ext uri="{FF2B5EF4-FFF2-40B4-BE49-F238E27FC236}">
              <a16:creationId xmlns:a16="http://schemas.microsoft.com/office/drawing/2014/main" xmlns="" id="{00000000-0008-0000-0D00-00003E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63" name="Ovale 62">
          <a:extLst>
            <a:ext uri="{FF2B5EF4-FFF2-40B4-BE49-F238E27FC236}">
              <a16:creationId xmlns:a16="http://schemas.microsoft.com/office/drawing/2014/main" xmlns="" id="{00000000-0008-0000-0D00-00003F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64" name="Ovale 63">
          <a:extLst>
            <a:ext uri="{FF2B5EF4-FFF2-40B4-BE49-F238E27FC236}">
              <a16:creationId xmlns:a16="http://schemas.microsoft.com/office/drawing/2014/main" xmlns="" id="{00000000-0008-0000-0D00-000040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65" name="Ovale 64">
          <a:extLst>
            <a:ext uri="{FF2B5EF4-FFF2-40B4-BE49-F238E27FC236}">
              <a16:creationId xmlns:a16="http://schemas.microsoft.com/office/drawing/2014/main" xmlns="" id="{00000000-0008-0000-0D00-000041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66" name="Ovale 65">
          <a:extLst>
            <a:ext uri="{FF2B5EF4-FFF2-40B4-BE49-F238E27FC236}">
              <a16:creationId xmlns:a16="http://schemas.microsoft.com/office/drawing/2014/main" xmlns="" id="{00000000-0008-0000-0D00-000042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7" name="Ovale 66">
          <a:extLst>
            <a:ext uri="{FF2B5EF4-FFF2-40B4-BE49-F238E27FC236}">
              <a16:creationId xmlns:a16="http://schemas.microsoft.com/office/drawing/2014/main" xmlns="" id="{00000000-0008-0000-0D00-000043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8" name="Ovale 67">
          <a:extLst>
            <a:ext uri="{FF2B5EF4-FFF2-40B4-BE49-F238E27FC236}">
              <a16:creationId xmlns:a16="http://schemas.microsoft.com/office/drawing/2014/main" xmlns="" id="{00000000-0008-0000-0D00-000044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9" name="Ovale 68">
          <a:extLst>
            <a:ext uri="{FF2B5EF4-FFF2-40B4-BE49-F238E27FC236}">
              <a16:creationId xmlns:a16="http://schemas.microsoft.com/office/drawing/2014/main" xmlns="" id="{00000000-0008-0000-0D00-000045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0" name="Ovale 69">
          <a:extLst>
            <a:ext uri="{FF2B5EF4-FFF2-40B4-BE49-F238E27FC236}">
              <a16:creationId xmlns:a16="http://schemas.microsoft.com/office/drawing/2014/main" xmlns="" id="{00000000-0008-0000-0D00-000046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1" name="Ovale 70">
          <a:extLst>
            <a:ext uri="{FF2B5EF4-FFF2-40B4-BE49-F238E27FC236}">
              <a16:creationId xmlns:a16="http://schemas.microsoft.com/office/drawing/2014/main" xmlns="" id="{00000000-0008-0000-0D00-000047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2" name="Ovale 71">
          <a:extLst>
            <a:ext uri="{FF2B5EF4-FFF2-40B4-BE49-F238E27FC236}">
              <a16:creationId xmlns:a16="http://schemas.microsoft.com/office/drawing/2014/main" xmlns="" id="{00000000-0008-0000-0D00-000048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3" name="Ovale 72">
          <a:extLst>
            <a:ext uri="{FF2B5EF4-FFF2-40B4-BE49-F238E27FC236}">
              <a16:creationId xmlns:a16="http://schemas.microsoft.com/office/drawing/2014/main" xmlns="" id="{00000000-0008-0000-0D00-000049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4" name="Ovale 73">
          <a:extLst>
            <a:ext uri="{FF2B5EF4-FFF2-40B4-BE49-F238E27FC236}">
              <a16:creationId xmlns:a16="http://schemas.microsoft.com/office/drawing/2014/main" xmlns="" id="{00000000-0008-0000-0D00-00004A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75" name="Ovale 74">
          <a:extLst>
            <a:ext uri="{FF2B5EF4-FFF2-40B4-BE49-F238E27FC236}">
              <a16:creationId xmlns:a16="http://schemas.microsoft.com/office/drawing/2014/main" xmlns="" id="{00000000-0008-0000-0D00-00004B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6" name="Ovale 75">
          <a:extLst>
            <a:ext uri="{FF2B5EF4-FFF2-40B4-BE49-F238E27FC236}">
              <a16:creationId xmlns:a16="http://schemas.microsoft.com/office/drawing/2014/main" xmlns="" id="{00000000-0008-0000-0D00-00004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7" name="Ovale 76">
          <a:extLst>
            <a:ext uri="{FF2B5EF4-FFF2-40B4-BE49-F238E27FC236}">
              <a16:creationId xmlns:a16="http://schemas.microsoft.com/office/drawing/2014/main" xmlns="" id="{00000000-0008-0000-0D00-00004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8" name="Ovale 77">
          <a:extLst>
            <a:ext uri="{FF2B5EF4-FFF2-40B4-BE49-F238E27FC236}">
              <a16:creationId xmlns:a16="http://schemas.microsoft.com/office/drawing/2014/main" xmlns="" id="{00000000-0008-0000-0D00-00004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9" name="Ovale 78">
          <a:extLst>
            <a:ext uri="{FF2B5EF4-FFF2-40B4-BE49-F238E27FC236}">
              <a16:creationId xmlns:a16="http://schemas.microsoft.com/office/drawing/2014/main" xmlns="" id="{00000000-0008-0000-0D00-00004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0" name="Ovale 79">
          <a:extLst>
            <a:ext uri="{FF2B5EF4-FFF2-40B4-BE49-F238E27FC236}">
              <a16:creationId xmlns:a16="http://schemas.microsoft.com/office/drawing/2014/main" xmlns="" id="{00000000-0008-0000-0D00-00005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1" name="Ovale 80">
          <a:extLst>
            <a:ext uri="{FF2B5EF4-FFF2-40B4-BE49-F238E27FC236}">
              <a16:creationId xmlns:a16="http://schemas.microsoft.com/office/drawing/2014/main" xmlns="" id="{00000000-0008-0000-0D00-000051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82" name="Ovale 81">
          <a:extLst>
            <a:ext uri="{FF2B5EF4-FFF2-40B4-BE49-F238E27FC236}">
              <a16:creationId xmlns:a16="http://schemas.microsoft.com/office/drawing/2014/main" xmlns="" id="{00000000-0008-0000-0D00-00005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83" name="Ovale 82">
          <a:extLst>
            <a:ext uri="{FF2B5EF4-FFF2-40B4-BE49-F238E27FC236}">
              <a16:creationId xmlns:a16="http://schemas.microsoft.com/office/drawing/2014/main" xmlns="" id="{00000000-0008-0000-0D00-00005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84" name="Ovale 83">
          <a:extLst>
            <a:ext uri="{FF2B5EF4-FFF2-40B4-BE49-F238E27FC236}">
              <a16:creationId xmlns:a16="http://schemas.microsoft.com/office/drawing/2014/main" xmlns="" id="{00000000-0008-0000-0D00-00005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85" name="Ovale 84">
          <a:extLst>
            <a:ext uri="{FF2B5EF4-FFF2-40B4-BE49-F238E27FC236}">
              <a16:creationId xmlns:a16="http://schemas.microsoft.com/office/drawing/2014/main" xmlns="" id="{00000000-0008-0000-0D00-00005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6" name="Ovale 85">
          <a:extLst>
            <a:ext uri="{FF2B5EF4-FFF2-40B4-BE49-F238E27FC236}">
              <a16:creationId xmlns:a16="http://schemas.microsoft.com/office/drawing/2014/main" xmlns="" id="{00000000-0008-0000-0D00-00005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7" name="Ovale 86">
          <a:extLst>
            <a:ext uri="{FF2B5EF4-FFF2-40B4-BE49-F238E27FC236}">
              <a16:creationId xmlns:a16="http://schemas.microsoft.com/office/drawing/2014/main" xmlns="" id="{00000000-0008-0000-0D00-00005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8" name="Immagine 87">
          <a:extLst>
            <a:ext uri="{FF2B5EF4-FFF2-40B4-BE49-F238E27FC236}">
              <a16:creationId xmlns:a16="http://schemas.microsoft.com/office/drawing/2014/main" xmlns="" id="{00000000-0008-0000-0D00-00005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13605</xdr:colOff>
      <xdr:row>0</xdr:row>
      <xdr:rowOff>0</xdr:rowOff>
    </xdr:from>
    <xdr:to>
      <xdr:col>7</xdr:col>
      <xdr:colOff>231319</xdr:colOff>
      <xdr:row>6</xdr:row>
      <xdr:rowOff>149679</xdr:rowOff>
    </xdr:to>
    <xdr:pic>
      <xdr:nvPicPr>
        <xdr:cNvPr id="89" name="Immagine 88">
          <a:extLst>
            <a:ext uri="{FF2B5EF4-FFF2-40B4-BE49-F238E27FC236}">
              <a16:creationId xmlns:a16="http://schemas.microsoft.com/office/drawing/2014/main" xmlns="" id="{393CFCE4-1093-424C-A994-07CC7969329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6" y="0"/>
          <a:ext cx="9919607" cy="1292679"/>
        </a:xfrm>
        <a:prstGeom prst="rect">
          <a:avLst/>
        </a:prstGeom>
      </xdr:spPr>
    </xdr:pic>
    <xdr:clientData/>
  </xdr:twoCellAnchor>
  <xdr:twoCellAnchor editAs="oneCell">
    <xdr:from>
      <xdr:col>4</xdr:col>
      <xdr:colOff>5920154</xdr:colOff>
      <xdr:row>6</xdr:row>
      <xdr:rowOff>64569</xdr:rowOff>
    </xdr:from>
    <xdr:to>
      <xdr:col>8</xdr:col>
      <xdr:colOff>33613</xdr:colOff>
      <xdr:row>8</xdr:row>
      <xdr:rowOff>159759</xdr:rowOff>
    </xdr:to>
    <xdr:pic>
      <xdr:nvPicPr>
        <xdr:cNvPr id="90" name="Immagine 89">
          <a:hlinkClick xmlns:r="http://schemas.openxmlformats.org/officeDocument/2006/relationships" r:id="rId6" tooltip="Torna alla home"/>
          <a:extLst>
            <a:ext uri="{FF2B5EF4-FFF2-40B4-BE49-F238E27FC236}">
              <a16:creationId xmlns:a16="http://schemas.microsoft.com/office/drawing/2014/main" xmlns="" id="{00EC1E79-7087-482F-9F4A-D8D8236A797D}"/>
            </a:ext>
          </a:extLst>
        </xdr:cNvPr>
        <xdr:cNvPicPr>
          <a:picLocks noChangeAspect="1"/>
        </xdr:cNvPicPr>
      </xdr:nvPicPr>
      <xdr:blipFill>
        <a:blip xmlns:r="http://schemas.openxmlformats.org/officeDocument/2006/relationships" r:embed="rId7"/>
        <a:stretch>
          <a:fillRect/>
        </a:stretch>
      </xdr:blipFill>
      <xdr:spPr>
        <a:xfrm>
          <a:off x="9116982" y="1207569"/>
          <a:ext cx="1554865" cy="476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771525</xdr:colOff>
      <xdr:row>10</xdr:row>
      <xdr:rowOff>47625</xdr:rowOff>
    </xdr:from>
    <xdr:to>
      <xdr:col>4</xdr:col>
      <xdr:colOff>5343525</xdr:colOff>
      <xdr:row>24</xdr:row>
      <xdr:rowOff>114300</xdr:rowOff>
    </xdr:to>
    <xdr:graphicFrame macro="">
      <xdr:nvGraphicFramePr>
        <xdr:cNvPr id="2" name="Grafico 1">
          <a:extLst>
            <a:ext uri="{FF2B5EF4-FFF2-40B4-BE49-F238E27FC236}">
              <a16:creationId xmlns:a16="http://schemas.microsoft.com/office/drawing/2014/main" xmlns=""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a16="http://schemas.microsoft.com/office/drawing/2014/main" xmlns="" id="{00000000-0008-0000-0E00-000003000000}"/>
            </a:ext>
          </a:extLst>
        </xdr:cNvPr>
        <xdr:cNvSpPr/>
      </xdr:nvSpPr>
      <xdr:spPr>
        <a:xfrm>
          <a:off x="2295525" y="2247900"/>
          <a:ext cx="257175" cy="323850"/>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E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E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E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E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E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E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E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E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17" name="Ovale 16">
          <a:extLst>
            <a:ext uri="{FF2B5EF4-FFF2-40B4-BE49-F238E27FC236}">
              <a16:creationId xmlns:a16="http://schemas.microsoft.com/office/drawing/2014/main" xmlns="" id="{00000000-0008-0000-0E00-000011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8" name="Ovale 17">
          <a:extLst>
            <a:ext uri="{FF2B5EF4-FFF2-40B4-BE49-F238E27FC236}">
              <a16:creationId xmlns:a16="http://schemas.microsoft.com/office/drawing/2014/main" xmlns="" id="{00000000-0008-0000-0E00-000012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9" name="Ovale 18">
          <a:extLst>
            <a:ext uri="{FF2B5EF4-FFF2-40B4-BE49-F238E27FC236}">
              <a16:creationId xmlns:a16="http://schemas.microsoft.com/office/drawing/2014/main" xmlns="" id="{00000000-0008-0000-0E00-000013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20" name="Ovale 19">
          <a:extLst>
            <a:ext uri="{FF2B5EF4-FFF2-40B4-BE49-F238E27FC236}">
              <a16:creationId xmlns:a16="http://schemas.microsoft.com/office/drawing/2014/main" xmlns="" id="{00000000-0008-0000-0E00-000014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21" name="Ovale 20">
          <a:extLst>
            <a:ext uri="{FF2B5EF4-FFF2-40B4-BE49-F238E27FC236}">
              <a16:creationId xmlns:a16="http://schemas.microsoft.com/office/drawing/2014/main" xmlns="" id="{00000000-0008-0000-0E00-000015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22" name="Ovale 21">
          <a:extLst>
            <a:ext uri="{FF2B5EF4-FFF2-40B4-BE49-F238E27FC236}">
              <a16:creationId xmlns:a16="http://schemas.microsoft.com/office/drawing/2014/main" xmlns="" id="{00000000-0008-0000-0E00-000016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23" name="Ovale 22">
          <a:extLst>
            <a:ext uri="{FF2B5EF4-FFF2-40B4-BE49-F238E27FC236}">
              <a16:creationId xmlns:a16="http://schemas.microsoft.com/office/drawing/2014/main" xmlns="" id="{00000000-0008-0000-0E00-000017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24" name="Ovale 23">
          <a:extLst>
            <a:ext uri="{FF2B5EF4-FFF2-40B4-BE49-F238E27FC236}">
              <a16:creationId xmlns:a16="http://schemas.microsoft.com/office/drawing/2014/main" xmlns="" id="{00000000-0008-0000-0E00-000018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5" name="Ovale 24">
          <a:extLst>
            <a:ext uri="{FF2B5EF4-FFF2-40B4-BE49-F238E27FC236}">
              <a16:creationId xmlns:a16="http://schemas.microsoft.com/office/drawing/2014/main" xmlns="" id="{00000000-0008-0000-0E00-000019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6" name="Ovale 25">
          <a:extLst>
            <a:ext uri="{FF2B5EF4-FFF2-40B4-BE49-F238E27FC236}">
              <a16:creationId xmlns:a16="http://schemas.microsoft.com/office/drawing/2014/main" xmlns="" id="{00000000-0008-0000-0E00-00001A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7" name="Ovale 26">
          <a:extLst>
            <a:ext uri="{FF2B5EF4-FFF2-40B4-BE49-F238E27FC236}">
              <a16:creationId xmlns:a16="http://schemas.microsoft.com/office/drawing/2014/main" xmlns="" id="{00000000-0008-0000-0E00-00001B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8" name="Ovale 27">
          <a:extLst>
            <a:ext uri="{FF2B5EF4-FFF2-40B4-BE49-F238E27FC236}">
              <a16:creationId xmlns:a16="http://schemas.microsoft.com/office/drawing/2014/main" xmlns="" id="{00000000-0008-0000-0E00-00001C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9" name="Ovale 28">
          <a:extLst>
            <a:ext uri="{FF2B5EF4-FFF2-40B4-BE49-F238E27FC236}">
              <a16:creationId xmlns:a16="http://schemas.microsoft.com/office/drawing/2014/main" xmlns="" id="{00000000-0008-0000-0E00-00001D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0" name="Ovale 29">
          <a:extLst>
            <a:ext uri="{FF2B5EF4-FFF2-40B4-BE49-F238E27FC236}">
              <a16:creationId xmlns:a16="http://schemas.microsoft.com/office/drawing/2014/main" xmlns="" id="{00000000-0008-0000-0E00-00001E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a16="http://schemas.microsoft.com/office/drawing/2014/main" xmlns="" id="{00000000-0008-0000-0E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a16="http://schemas.microsoft.com/office/drawing/2014/main" xmlns="" id="{00000000-0008-0000-0E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a16="http://schemas.microsoft.com/office/drawing/2014/main" xmlns="" id="{00000000-0008-0000-0E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a16="http://schemas.microsoft.com/office/drawing/2014/main" xmlns="" id="{00000000-0008-0000-0E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a16="http://schemas.microsoft.com/office/drawing/2014/main" xmlns="" id="{00000000-0008-0000-0E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6" name="Ovale 35">
          <a:extLst>
            <a:ext uri="{FF2B5EF4-FFF2-40B4-BE49-F238E27FC236}">
              <a16:creationId xmlns:a16="http://schemas.microsoft.com/office/drawing/2014/main" xmlns="" id="{00000000-0008-0000-0E00-000024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E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E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E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E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E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a16="http://schemas.microsoft.com/office/drawing/2014/main" xmlns="" id="{00000000-0008-0000-0E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43" name="Ovale 42">
          <a:extLst>
            <a:ext uri="{FF2B5EF4-FFF2-40B4-BE49-F238E27FC236}">
              <a16:creationId xmlns:a16="http://schemas.microsoft.com/office/drawing/2014/main" xmlns="" id="{00000000-0008-0000-0E00-00002B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4" name="Ovale 43">
          <a:extLst>
            <a:ext uri="{FF2B5EF4-FFF2-40B4-BE49-F238E27FC236}">
              <a16:creationId xmlns:a16="http://schemas.microsoft.com/office/drawing/2014/main" xmlns="" id="{00000000-0008-0000-0E00-00002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5" name="Ovale 44">
          <a:extLst>
            <a:ext uri="{FF2B5EF4-FFF2-40B4-BE49-F238E27FC236}">
              <a16:creationId xmlns:a16="http://schemas.microsoft.com/office/drawing/2014/main" xmlns="" id="{00000000-0008-0000-0E00-00002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6" name="Ovale 45">
          <a:extLst>
            <a:ext uri="{FF2B5EF4-FFF2-40B4-BE49-F238E27FC236}">
              <a16:creationId xmlns:a16="http://schemas.microsoft.com/office/drawing/2014/main" xmlns="" id="{00000000-0008-0000-0E00-00002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7" name="Ovale 46">
          <a:extLst>
            <a:ext uri="{FF2B5EF4-FFF2-40B4-BE49-F238E27FC236}">
              <a16:creationId xmlns:a16="http://schemas.microsoft.com/office/drawing/2014/main" xmlns="" id="{00000000-0008-0000-0E00-00002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8" name="Ovale 47">
          <a:extLst>
            <a:ext uri="{FF2B5EF4-FFF2-40B4-BE49-F238E27FC236}">
              <a16:creationId xmlns:a16="http://schemas.microsoft.com/office/drawing/2014/main" xmlns="" id="{00000000-0008-0000-0E00-00003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9" name="Ovale 48">
          <a:extLst>
            <a:ext uri="{FF2B5EF4-FFF2-40B4-BE49-F238E27FC236}">
              <a16:creationId xmlns:a16="http://schemas.microsoft.com/office/drawing/2014/main" xmlns="" id="{00000000-0008-0000-0E00-000031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0" name="Ovale 49">
          <a:extLst>
            <a:ext uri="{FF2B5EF4-FFF2-40B4-BE49-F238E27FC236}">
              <a16:creationId xmlns:a16="http://schemas.microsoft.com/office/drawing/2014/main" xmlns="" id="{00000000-0008-0000-0E00-00003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1" name="Ovale 50">
          <a:extLst>
            <a:ext uri="{FF2B5EF4-FFF2-40B4-BE49-F238E27FC236}">
              <a16:creationId xmlns:a16="http://schemas.microsoft.com/office/drawing/2014/main" xmlns="" id="{00000000-0008-0000-0E00-00003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2" name="Ovale 51">
          <a:extLst>
            <a:ext uri="{FF2B5EF4-FFF2-40B4-BE49-F238E27FC236}">
              <a16:creationId xmlns:a16="http://schemas.microsoft.com/office/drawing/2014/main" xmlns="" id="{00000000-0008-0000-0E00-00003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3" name="Ovale 52">
          <a:extLst>
            <a:ext uri="{FF2B5EF4-FFF2-40B4-BE49-F238E27FC236}">
              <a16:creationId xmlns:a16="http://schemas.microsoft.com/office/drawing/2014/main" xmlns="" id="{00000000-0008-0000-0E00-00003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4" name="Ovale 53">
          <a:extLst>
            <a:ext uri="{FF2B5EF4-FFF2-40B4-BE49-F238E27FC236}">
              <a16:creationId xmlns:a16="http://schemas.microsoft.com/office/drawing/2014/main" xmlns="" id="{00000000-0008-0000-0E00-00003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5" name="Ovale 54">
          <a:extLst>
            <a:ext uri="{FF2B5EF4-FFF2-40B4-BE49-F238E27FC236}">
              <a16:creationId xmlns:a16="http://schemas.microsoft.com/office/drawing/2014/main" xmlns="" id="{00000000-0008-0000-0E00-00003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6" name="Ovale 55">
          <a:extLst>
            <a:ext uri="{FF2B5EF4-FFF2-40B4-BE49-F238E27FC236}">
              <a16:creationId xmlns:a16="http://schemas.microsoft.com/office/drawing/2014/main" xmlns="" id="{00000000-0008-0000-0E00-00003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7" name="Ovale 56">
          <a:extLst>
            <a:ext uri="{FF2B5EF4-FFF2-40B4-BE49-F238E27FC236}">
              <a16:creationId xmlns:a16="http://schemas.microsoft.com/office/drawing/2014/main" xmlns="" id="{00000000-0008-0000-0E00-00003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8" name="Ovale 57">
          <a:extLst>
            <a:ext uri="{FF2B5EF4-FFF2-40B4-BE49-F238E27FC236}">
              <a16:creationId xmlns:a16="http://schemas.microsoft.com/office/drawing/2014/main" xmlns="" id="{00000000-0008-0000-0E00-00003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9" name="Ovale 58">
          <a:extLst>
            <a:ext uri="{FF2B5EF4-FFF2-40B4-BE49-F238E27FC236}">
              <a16:creationId xmlns:a16="http://schemas.microsoft.com/office/drawing/2014/main" xmlns="" id="{00000000-0008-0000-0E00-00003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0" name="Ovale 59">
          <a:extLst>
            <a:ext uri="{FF2B5EF4-FFF2-40B4-BE49-F238E27FC236}">
              <a16:creationId xmlns:a16="http://schemas.microsoft.com/office/drawing/2014/main" xmlns="" id="{00000000-0008-0000-0E00-00003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61" name="Ovale 60">
          <a:extLst>
            <a:ext uri="{FF2B5EF4-FFF2-40B4-BE49-F238E27FC236}">
              <a16:creationId xmlns:a16="http://schemas.microsoft.com/office/drawing/2014/main" xmlns="" id="{00000000-0008-0000-0E00-00003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62" name="Ovale 61">
          <a:extLst>
            <a:ext uri="{FF2B5EF4-FFF2-40B4-BE49-F238E27FC236}">
              <a16:creationId xmlns:a16="http://schemas.microsoft.com/office/drawing/2014/main" xmlns="" id="{00000000-0008-0000-0E00-00003E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63" name="Ovale 62">
          <a:extLst>
            <a:ext uri="{FF2B5EF4-FFF2-40B4-BE49-F238E27FC236}">
              <a16:creationId xmlns:a16="http://schemas.microsoft.com/office/drawing/2014/main" xmlns="" id="{00000000-0008-0000-0E00-00003F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64" name="Ovale 63">
          <a:extLst>
            <a:ext uri="{FF2B5EF4-FFF2-40B4-BE49-F238E27FC236}">
              <a16:creationId xmlns:a16="http://schemas.microsoft.com/office/drawing/2014/main" xmlns="" id="{00000000-0008-0000-0E00-000040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65" name="Ovale 64">
          <a:extLst>
            <a:ext uri="{FF2B5EF4-FFF2-40B4-BE49-F238E27FC236}">
              <a16:creationId xmlns:a16="http://schemas.microsoft.com/office/drawing/2014/main" xmlns="" id="{00000000-0008-0000-0E00-000041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66" name="Ovale 65">
          <a:extLst>
            <a:ext uri="{FF2B5EF4-FFF2-40B4-BE49-F238E27FC236}">
              <a16:creationId xmlns:a16="http://schemas.microsoft.com/office/drawing/2014/main" xmlns="" id="{00000000-0008-0000-0E00-000042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7" name="Ovale 66">
          <a:extLst>
            <a:ext uri="{FF2B5EF4-FFF2-40B4-BE49-F238E27FC236}">
              <a16:creationId xmlns:a16="http://schemas.microsoft.com/office/drawing/2014/main" xmlns="" id="{00000000-0008-0000-0E00-000043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8" name="Ovale 67">
          <a:extLst>
            <a:ext uri="{FF2B5EF4-FFF2-40B4-BE49-F238E27FC236}">
              <a16:creationId xmlns:a16="http://schemas.microsoft.com/office/drawing/2014/main" xmlns="" id="{00000000-0008-0000-0E00-000044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9" name="Ovale 68">
          <a:extLst>
            <a:ext uri="{FF2B5EF4-FFF2-40B4-BE49-F238E27FC236}">
              <a16:creationId xmlns:a16="http://schemas.microsoft.com/office/drawing/2014/main" xmlns="" id="{00000000-0008-0000-0E00-000045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0" name="Ovale 69">
          <a:extLst>
            <a:ext uri="{FF2B5EF4-FFF2-40B4-BE49-F238E27FC236}">
              <a16:creationId xmlns:a16="http://schemas.microsoft.com/office/drawing/2014/main" xmlns="" id="{00000000-0008-0000-0E00-000046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1" name="Ovale 70">
          <a:extLst>
            <a:ext uri="{FF2B5EF4-FFF2-40B4-BE49-F238E27FC236}">
              <a16:creationId xmlns:a16="http://schemas.microsoft.com/office/drawing/2014/main" xmlns="" id="{00000000-0008-0000-0E00-000047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2" name="Ovale 71">
          <a:extLst>
            <a:ext uri="{FF2B5EF4-FFF2-40B4-BE49-F238E27FC236}">
              <a16:creationId xmlns:a16="http://schemas.microsoft.com/office/drawing/2014/main" xmlns="" id="{00000000-0008-0000-0E00-000048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3" name="Ovale 72">
          <a:extLst>
            <a:ext uri="{FF2B5EF4-FFF2-40B4-BE49-F238E27FC236}">
              <a16:creationId xmlns:a16="http://schemas.microsoft.com/office/drawing/2014/main" xmlns="" id="{00000000-0008-0000-0E00-000049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4" name="Ovale 73">
          <a:extLst>
            <a:ext uri="{FF2B5EF4-FFF2-40B4-BE49-F238E27FC236}">
              <a16:creationId xmlns:a16="http://schemas.microsoft.com/office/drawing/2014/main" xmlns="" id="{00000000-0008-0000-0E00-00004A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75" name="Ovale 74">
          <a:extLst>
            <a:ext uri="{FF2B5EF4-FFF2-40B4-BE49-F238E27FC236}">
              <a16:creationId xmlns:a16="http://schemas.microsoft.com/office/drawing/2014/main" xmlns="" id="{00000000-0008-0000-0E00-00004B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6" name="Ovale 75">
          <a:extLst>
            <a:ext uri="{FF2B5EF4-FFF2-40B4-BE49-F238E27FC236}">
              <a16:creationId xmlns:a16="http://schemas.microsoft.com/office/drawing/2014/main" xmlns="" id="{00000000-0008-0000-0E00-00004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7" name="Ovale 76">
          <a:extLst>
            <a:ext uri="{FF2B5EF4-FFF2-40B4-BE49-F238E27FC236}">
              <a16:creationId xmlns:a16="http://schemas.microsoft.com/office/drawing/2014/main" xmlns="" id="{00000000-0008-0000-0E00-00004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8" name="Ovale 77">
          <a:extLst>
            <a:ext uri="{FF2B5EF4-FFF2-40B4-BE49-F238E27FC236}">
              <a16:creationId xmlns:a16="http://schemas.microsoft.com/office/drawing/2014/main" xmlns="" id="{00000000-0008-0000-0E00-00004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9" name="Ovale 78">
          <a:extLst>
            <a:ext uri="{FF2B5EF4-FFF2-40B4-BE49-F238E27FC236}">
              <a16:creationId xmlns:a16="http://schemas.microsoft.com/office/drawing/2014/main" xmlns="" id="{00000000-0008-0000-0E00-00004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0" name="Ovale 79">
          <a:extLst>
            <a:ext uri="{FF2B5EF4-FFF2-40B4-BE49-F238E27FC236}">
              <a16:creationId xmlns:a16="http://schemas.microsoft.com/office/drawing/2014/main" xmlns="" id="{00000000-0008-0000-0E00-00005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1" name="Ovale 80">
          <a:extLst>
            <a:ext uri="{FF2B5EF4-FFF2-40B4-BE49-F238E27FC236}">
              <a16:creationId xmlns:a16="http://schemas.microsoft.com/office/drawing/2014/main" xmlns="" id="{00000000-0008-0000-0E00-000051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82" name="Ovale 81">
          <a:extLst>
            <a:ext uri="{FF2B5EF4-FFF2-40B4-BE49-F238E27FC236}">
              <a16:creationId xmlns:a16="http://schemas.microsoft.com/office/drawing/2014/main" xmlns="" id="{00000000-0008-0000-0E00-00005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83" name="Ovale 82">
          <a:extLst>
            <a:ext uri="{FF2B5EF4-FFF2-40B4-BE49-F238E27FC236}">
              <a16:creationId xmlns:a16="http://schemas.microsoft.com/office/drawing/2014/main" xmlns="" id="{00000000-0008-0000-0E00-00005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84" name="Ovale 83">
          <a:extLst>
            <a:ext uri="{FF2B5EF4-FFF2-40B4-BE49-F238E27FC236}">
              <a16:creationId xmlns:a16="http://schemas.microsoft.com/office/drawing/2014/main" xmlns="" id="{00000000-0008-0000-0E00-00005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85" name="Ovale 84">
          <a:extLst>
            <a:ext uri="{FF2B5EF4-FFF2-40B4-BE49-F238E27FC236}">
              <a16:creationId xmlns:a16="http://schemas.microsoft.com/office/drawing/2014/main" xmlns="" id="{00000000-0008-0000-0E00-00005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6" name="Ovale 85">
          <a:extLst>
            <a:ext uri="{FF2B5EF4-FFF2-40B4-BE49-F238E27FC236}">
              <a16:creationId xmlns:a16="http://schemas.microsoft.com/office/drawing/2014/main" xmlns="" id="{00000000-0008-0000-0E00-00005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7" name="Ovale 86">
          <a:extLst>
            <a:ext uri="{FF2B5EF4-FFF2-40B4-BE49-F238E27FC236}">
              <a16:creationId xmlns:a16="http://schemas.microsoft.com/office/drawing/2014/main" xmlns="" id="{00000000-0008-0000-0E00-00005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8" name="Immagine 87">
          <a:extLst>
            <a:ext uri="{FF2B5EF4-FFF2-40B4-BE49-F238E27FC236}">
              <a16:creationId xmlns:a16="http://schemas.microsoft.com/office/drawing/2014/main" xmlns="" id="{00000000-0008-0000-0E00-00005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89" name="Immagine 88">
          <a:extLst>
            <a:ext uri="{FF2B5EF4-FFF2-40B4-BE49-F238E27FC236}">
              <a16:creationId xmlns:a16="http://schemas.microsoft.com/office/drawing/2014/main" xmlns="" id="{80C51E84-B352-4E92-B8AC-3D16487C11A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5911258</xdr:colOff>
      <xdr:row>6</xdr:row>
      <xdr:rowOff>68035</xdr:rowOff>
    </xdr:from>
    <xdr:to>
      <xdr:col>8</xdr:col>
      <xdr:colOff>20530</xdr:colOff>
      <xdr:row>8</xdr:row>
      <xdr:rowOff>163225</xdr:rowOff>
    </xdr:to>
    <xdr:pic>
      <xdr:nvPicPr>
        <xdr:cNvPr id="90" name="Immagine 89">
          <a:hlinkClick xmlns:r="http://schemas.openxmlformats.org/officeDocument/2006/relationships" r:id="rId6" tooltip="Torna alla home"/>
          <a:extLst>
            <a:ext uri="{FF2B5EF4-FFF2-40B4-BE49-F238E27FC236}">
              <a16:creationId xmlns:a16="http://schemas.microsoft.com/office/drawing/2014/main" xmlns="" id="{94C3A6AD-E19B-4D6F-8FAD-3F194C062E5D}"/>
            </a:ext>
          </a:extLst>
        </xdr:cNvPr>
        <xdr:cNvPicPr>
          <a:picLocks noChangeAspect="1"/>
        </xdr:cNvPicPr>
      </xdr:nvPicPr>
      <xdr:blipFill>
        <a:blip xmlns:r="http://schemas.openxmlformats.org/officeDocument/2006/relationships" r:embed="rId7"/>
        <a:stretch>
          <a:fillRect/>
        </a:stretch>
      </xdr:blipFill>
      <xdr:spPr>
        <a:xfrm>
          <a:off x="9113123" y="1211035"/>
          <a:ext cx="1553426" cy="4761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27213</xdr:colOff>
      <xdr:row>33</xdr:row>
      <xdr:rowOff>0</xdr:rowOff>
    </xdr:from>
    <xdr:to>
      <xdr:col>9</xdr:col>
      <xdr:colOff>13607</xdr:colOff>
      <xdr:row>61</xdr:row>
      <xdr:rowOff>13607</xdr:rowOff>
    </xdr:to>
    <xdr:graphicFrame macro="">
      <xdr:nvGraphicFramePr>
        <xdr:cNvPr id="4" name="Grafico 3">
          <a:extLst>
            <a:ext uri="{FF2B5EF4-FFF2-40B4-BE49-F238E27FC236}">
              <a16:creationId xmlns:a16="http://schemas.microsoft.com/office/drawing/2014/main" xmlns=""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585107</xdr:colOff>
      <xdr:row>65</xdr:row>
      <xdr:rowOff>13607</xdr:rowOff>
    </xdr:from>
    <xdr:to>
      <xdr:col>8</xdr:col>
      <xdr:colOff>598714</xdr:colOff>
      <xdr:row>92</xdr:row>
      <xdr:rowOff>176893</xdr:rowOff>
    </xdr:to>
    <xdr:graphicFrame macro="">
      <xdr:nvGraphicFramePr>
        <xdr:cNvPr id="5" name="Grafico 4">
          <a:extLst>
            <a:ext uri="{FF2B5EF4-FFF2-40B4-BE49-F238E27FC236}">
              <a16:creationId xmlns:a16="http://schemas.microsoft.com/office/drawing/2014/main" xmlns=""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612320</xdr:colOff>
      <xdr:row>97</xdr:row>
      <xdr:rowOff>0</xdr:rowOff>
    </xdr:from>
    <xdr:to>
      <xdr:col>8</xdr:col>
      <xdr:colOff>612320</xdr:colOff>
      <xdr:row>124</xdr:row>
      <xdr:rowOff>176892</xdr:rowOff>
    </xdr:to>
    <xdr:graphicFrame macro="">
      <xdr:nvGraphicFramePr>
        <xdr:cNvPr id="6" name="Grafico 5">
          <a:extLst>
            <a:ext uri="{FF2B5EF4-FFF2-40B4-BE49-F238E27FC236}">
              <a16:creationId xmlns:a16="http://schemas.microsoft.com/office/drawing/2014/main" xmlns=""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598713</xdr:colOff>
      <xdr:row>129</xdr:row>
      <xdr:rowOff>0</xdr:rowOff>
    </xdr:from>
    <xdr:to>
      <xdr:col>9</xdr:col>
      <xdr:colOff>0</xdr:colOff>
      <xdr:row>156</xdr:row>
      <xdr:rowOff>163286</xdr:rowOff>
    </xdr:to>
    <xdr:graphicFrame macro="">
      <xdr:nvGraphicFramePr>
        <xdr:cNvPr id="7" name="Grafico 6">
          <a:extLst>
            <a:ext uri="{FF2B5EF4-FFF2-40B4-BE49-F238E27FC236}">
              <a16:creationId xmlns:a16="http://schemas.microsoft.com/office/drawing/2014/main" xmlns=""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161</xdr:row>
      <xdr:rowOff>27214</xdr:rowOff>
    </xdr:from>
    <xdr:to>
      <xdr:col>8</xdr:col>
      <xdr:colOff>598714</xdr:colOff>
      <xdr:row>189</xdr:row>
      <xdr:rowOff>0</xdr:rowOff>
    </xdr:to>
    <xdr:graphicFrame macro="">
      <xdr:nvGraphicFramePr>
        <xdr:cNvPr id="8" name="Grafico 7">
          <a:extLst>
            <a:ext uri="{FF2B5EF4-FFF2-40B4-BE49-F238E27FC236}">
              <a16:creationId xmlns:a16="http://schemas.microsoft.com/office/drawing/2014/main" xmlns=""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193</xdr:row>
      <xdr:rowOff>0</xdr:rowOff>
    </xdr:from>
    <xdr:to>
      <xdr:col>8</xdr:col>
      <xdr:colOff>598714</xdr:colOff>
      <xdr:row>220</xdr:row>
      <xdr:rowOff>149679</xdr:rowOff>
    </xdr:to>
    <xdr:graphicFrame macro="">
      <xdr:nvGraphicFramePr>
        <xdr:cNvPr id="9" name="Grafico 8">
          <a:extLst>
            <a:ext uri="{FF2B5EF4-FFF2-40B4-BE49-F238E27FC236}">
              <a16:creationId xmlns:a16="http://schemas.microsoft.com/office/drawing/2014/main" xmlns=""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13607</xdr:colOff>
      <xdr:row>225</xdr:row>
      <xdr:rowOff>0</xdr:rowOff>
    </xdr:from>
    <xdr:to>
      <xdr:col>8</xdr:col>
      <xdr:colOff>612320</xdr:colOff>
      <xdr:row>253</xdr:row>
      <xdr:rowOff>27214</xdr:rowOff>
    </xdr:to>
    <xdr:graphicFrame macro="">
      <xdr:nvGraphicFramePr>
        <xdr:cNvPr id="10" name="Grafico 9">
          <a:extLst>
            <a:ext uri="{FF2B5EF4-FFF2-40B4-BE49-F238E27FC236}">
              <a16:creationId xmlns:a16="http://schemas.microsoft.com/office/drawing/2014/main" xmlns=""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13608</xdr:colOff>
      <xdr:row>257</xdr:row>
      <xdr:rowOff>1</xdr:rowOff>
    </xdr:from>
    <xdr:to>
      <xdr:col>9</xdr:col>
      <xdr:colOff>0</xdr:colOff>
      <xdr:row>284</xdr:row>
      <xdr:rowOff>163286</xdr:rowOff>
    </xdr:to>
    <xdr:graphicFrame macro="">
      <xdr:nvGraphicFramePr>
        <xdr:cNvPr id="11" name="Grafico 10">
          <a:extLst>
            <a:ext uri="{FF2B5EF4-FFF2-40B4-BE49-F238E27FC236}">
              <a16:creationId xmlns:a16="http://schemas.microsoft.com/office/drawing/2014/main" xmlns=""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585107</xdr:colOff>
      <xdr:row>289</xdr:row>
      <xdr:rowOff>0</xdr:rowOff>
    </xdr:from>
    <xdr:to>
      <xdr:col>8</xdr:col>
      <xdr:colOff>598714</xdr:colOff>
      <xdr:row>317</xdr:row>
      <xdr:rowOff>0</xdr:rowOff>
    </xdr:to>
    <xdr:graphicFrame macro="">
      <xdr:nvGraphicFramePr>
        <xdr:cNvPr id="12" name="Grafico 11">
          <a:extLst>
            <a:ext uri="{FF2B5EF4-FFF2-40B4-BE49-F238E27FC236}">
              <a16:creationId xmlns:a16="http://schemas.microsoft.com/office/drawing/2014/main" xmlns=""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612320</xdr:colOff>
      <xdr:row>321</xdr:row>
      <xdr:rowOff>0</xdr:rowOff>
    </xdr:from>
    <xdr:to>
      <xdr:col>9</xdr:col>
      <xdr:colOff>0</xdr:colOff>
      <xdr:row>349</xdr:row>
      <xdr:rowOff>13607</xdr:rowOff>
    </xdr:to>
    <xdr:graphicFrame macro="">
      <xdr:nvGraphicFramePr>
        <xdr:cNvPr id="13" name="Grafico 12">
          <a:extLst>
            <a:ext uri="{FF2B5EF4-FFF2-40B4-BE49-F238E27FC236}">
              <a16:creationId xmlns:a16="http://schemas.microsoft.com/office/drawing/2014/main" xmlns=""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13608</xdr:colOff>
      <xdr:row>353</xdr:row>
      <xdr:rowOff>1</xdr:rowOff>
    </xdr:from>
    <xdr:to>
      <xdr:col>8</xdr:col>
      <xdr:colOff>557893</xdr:colOff>
      <xdr:row>380</xdr:row>
      <xdr:rowOff>136071</xdr:rowOff>
    </xdr:to>
    <xdr:graphicFrame macro="">
      <xdr:nvGraphicFramePr>
        <xdr:cNvPr id="14" name="Grafico 13">
          <a:extLst>
            <a:ext uri="{FF2B5EF4-FFF2-40B4-BE49-F238E27FC236}">
              <a16:creationId xmlns:a16="http://schemas.microsoft.com/office/drawing/2014/main" xmlns=""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13608</xdr:colOff>
      <xdr:row>385</xdr:row>
      <xdr:rowOff>0</xdr:rowOff>
    </xdr:from>
    <xdr:to>
      <xdr:col>8</xdr:col>
      <xdr:colOff>585108</xdr:colOff>
      <xdr:row>412</xdr:row>
      <xdr:rowOff>163286</xdr:rowOff>
    </xdr:to>
    <xdr:graphicFrame macro="">
      <xdr:nvGraphicFramePr>
        <xdr:cNvPr id="15" name="Grafico 14">
          <a:extLst>
            <a:ext uri="{FF2B5EF4-FFF2-40B4-BE49-F238E27FC236}">
              <a16:creationId xmlns:a16="http://schemas.microsoft.com/office/drawing/2014/main" xmlns=""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12406</xdr:colOff>
      <xdr:row>33</xdr:row>
      <xdr:rowOff>0</xdr:rowOff>
    </xdr:from>
    <xdr:to>
      <xdr:col>11</xdr:col>
      <xdr:colOff>202906</xdr:colOff>
      <xdr:row>34</xdr:row>
      <xdr:rowOff>0</xdr:rowOff>
    </xdr:to>
    <xdr:sp macro="" textlink="">
      <xdr:nvSpPr>
        <xdr:cNvPr id="16" name="Ovale 15">
          <a:extLst>
            <a:ext uri="{FF2B5EF4-FFF2-40B4-BE49-F238E27FC236}">
              <a16:creationId xmlns:a16="http://schemas.microsoft.com/office/drawing/2014/main" xmlns="" id="{00000000-0008-0000-0F00-000010000000}"/>
            </a:ext>
          </a:extLst>
        </xdr:cNvPr>
        <xdr:cNvSpPr/>
      </xdr:nvSpPr>
      <xdr:spPr>
        <a:xfrm>
          <a:off x="6718006" y="628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17" name="Ovale 16">
          <a:extLst>
            <a:ext uri="{FF2B5EF4-FFF2-40B4-BE49-F238E27FC236}">
              <a16:creationId xmlns:a16="http://schemas.microsoft.com/office/drawing/2014/main" xmlns="" id="{00000000-0008-0000-0F00-000011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18" name="Ovale 17">
          <a:extLst>
            <a:ext uri="{FF2B5EF4-FFF2-40B4-BE49-F238E27FC236}">
              <a16:creationId xmlns:a16="http://schemas.microsoft.com/office/drawing/2014/main" xmlns="" id="{00000000-0008-0000-0F00-000012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19" name="Ovale 18">
          <a:extLst>
            <a:ext uri="{FF2B5EF4-FFF2-40B4-BE49-F238E27FC236}">
              <a16:creationId xmlns:a16="http://schemas.microsoft.com/office/drawing/2014/main" xmlns="" id="{00000000-0008-0000-0F00-000013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20" name="Ovale 19">
          <a:extLst>
            <a:ext uri="{FF2B5EF4-FFF2-40B4-BE49-F238E27FC236}">
              <a16:creationId xmlns:a16="http://schemas.microsoft.com/office/drawing/2014/main" xmlns="" id="{00000000-0008-0000-0F00-000014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21" name="Ovale 20">
          <a:extLst>
            <a:ext uri="{FF2B5EF4-FFF2-40B4-BE49-F238E27FC236}">
              <a16:creationId xmlns:a16="http://schemas.microsoft.com/office/drawing/2014/main" xmlns="" id="{00000000-0008-0000-0F00-000015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39</xdr:row>
      <xdr:rowOff>190500</xdr:rowOff>
    </xdr:to>
    <xdr:sp macro="" textlink="">
      <xdr:nvSpPr>
        <xdr:cNvPr id="22" name="Ovale 21">
          <a:extLst>
            <a:ext uri="{FF2B5EF4-FFF2-40B4-BE49-F238E27FC236}">
              <a16:creationId xmlns:a16="http://schemas.microsoft.com/office/drawing/2014/main" xmlns="" id="{00000000-0008-0000-0F00-000016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23" name="Ovale 22">
          <a:extLst>
            <a:ext uri="{FF2B5EF4-FFF2-40B4-BE49-F238E27FC236}">
              <a16:creationId xmlns:a16="http://schemas.microsoft.com/office/drawing/2014/main" xmlns="" id="{00000000-0008-0000-0F00-000017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24" name="Ovale 23">
          <a:extLst>
            <a:ext uri="{FF2B5EF4-FFF2-40B4-BE49-F238E27FC236}">
              <a16:creationId xmlns:a16="http://schemas.microsoft.com/office/drawing/2014/main" xmlns="" id="{00000000-0008-0000-0F00-000018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25" name="Ovale 24">
          <a:extLst>
            <a:ext uri="{FF2B5EF4-FFF2-40B4-BE49-F238E27FC236}">
              <a16:creationId xmlns:a16="http://schemas.microsoft.com/office/drawing/2014/main" xmlns="" id="{00000000-0008-0000-0F00-000019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26" name="Ovale 25">
          <a:extLst>
            <a:ext uri="{FF2B5EF4-FFF2-40B4-BE49-F238E27FC236}">
              <a16:creationId xmlns:a16="http://schemas.microsoft.com/office/drawing/2014/main" xmlns="" id="{00000000-0008-0000-0F00-00001A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27" name="Ovale 26">
          <a:extLst>
            <a:ext uri="{FF2B5EF4-FFF2-40B4-BE49-F238E27FC236}">
              <a16:creationId xmlns:a16="http://schemas.microsoft.com/office/drawing/2014/main" xmlns="" id="{00000000-0008-0000-0F00-00001B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40</xdr:row>
      <xdr:rowOff>0</xdr:rowOff>
    </xdr:to>
    <xdr:sp macro="" textlink="">
      <xdr:nvSpPr>
        <xdr:cNvPr id="28" name="Ovale 27">
          <a:extLst>
            <a:ext uri="{FF2B5EF4-FFF2-40B4-BE49-F238E27FC236}">
              <a16:creationId xmlns:a16="http://schemas.microsoft.com/office/drawing/2014/main" xmlns="" id="{00000000-0008-0000-0F00-00001C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29" name="Ovale 28">
          <a:extLst>
            <a:ext uri="{FF2B5EF4-FFF2-40B4-BE49-F238E27FC236}">
              <a16:creationId xmlns:a16="http://schemas.microsoft.com/office/drawing/2014/main" xmlns="" id="{00000000-0008-0000-0F00-00001D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30" name="Ovale 29">
          <a:extLst>
            <a:ext uri="{FF2B5EF4-FFF2-40B4-BE49-F238E27FC236}">
              <a16:creationId xmlns:a16="http://schemas.microsoft.com/office/drawing/2014/main" xmlns="" id="{00000000-0008-0000-0F00-00001E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31" name="Ovale 30">
          <a:extLst>
            <a:ext uri="{FF2B5EF4-FFF2-40B4-BE49-F238E27FC236}">
              <a16:creationId xmlns:a16="http://schemas.microsoft.com/office/drawing/2014/main" xmlns="" id="{00000000-0008-0000-0F00-00001F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32" name="Ovale 31">
          <a:extLst>
            <a:ext uri="{FF2B5EF4-FFF2-40B4-BE49-F238E27FC236}">
              <a16:creationId xmlns:a16="http://schemas.microsoft.com/office/drawing/2014/main" xmlns="" id="{00000000-0008-0000-0F00-000020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33" name="Ovale 32">
          <a:extLst>
            <a:ext uri="{FF2B5EF4-FFF2-40B4-BE49-F238E27FC236}">
              <a16:creationId xmlns:a16="http://schemas.microsoft.com/office/drawing/2014/main" xmlns="" id="{00000000-0008-0000-0F00-000021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40</xdr:row>
      <xdr:rowOff>0</xdr:rowOff>
    </xdr:to>
    <xdr:sp macro="" textlink="">
      <xdr:nvSpPr>
        <xdr:cNvPr id="34" name="Ovale 33">
          <a:extLst>
            <a:ext uri="{FF2B5EF4-FFF2-40B4-BE49-F238E27FC236}">
              <a16:creationId xmlns:a16="http://schemas.microsoft.com/office/drawing/2014/main" xmlns="" id="{00000000-0008-0000-0F00-000022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13607</xdr:colOff>
      <xdr:row>66</xdr:row>
      <xdr:rowOff>0</xdr:rowOff>
    </xdr:from>
    <xdr:to>
      <xdr:col>12</xdr:col>
      <xdr:colOff>0</xdr:colOff>
      <xdr:row>66</xdr:row>
      <xdr:rowOff>2</xdr:rowOff>
    </xdr:to>
    <xdr:sp macro="" textlink="">
      <xdr:nvSpPr>
        <xdr:cNvPr id="35" name="Ovale 34">
          <a:extLst>
            <a:ext uri="{FF2B5EF4-FFF2-40B4-BE49-F238E27FC236}">
              <a16:creationId xmlns:a16="http://schemas.microsoft.com/office/drawing/2014/main" xmlns="" id="{00000000-0008-0000-0F00-000023000000}"/>
            </a:ext>
          </a:extLst>
        </xdr:cNvPr>
        <xdr:cNvSpPr/>
      </xdr:nvSpPr>
      <xdr:spPr>
        <a:xfrm>
          <a:off x="6719207" y="12573000"/>
          <a:ext cx="595993" cy="2"/>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67</xdr:row>
      <xdr:rowOff>0</xdr:rowOff>
    </xdr:from>
    <xdr:to>
      <xdr:col>11</xdr:col>
      <xdr:colOff>190500</xdr:colOff>
      <xdr:row>68</xdr:row>
      <xdr:rowOff>0</xdr:rowOff>
    </xdr:to>
    <xdr:sp macro="" textlink="">
      <xdr:nvSpPr>
        <xdr:cNvPr id="36" name="Ovale 35">
          <a:extLst>
            <a:ext uri="{FF2B5EF4-FFF2-40B4-BE49-F238E27FC236}">
              <a16:creationId xmlns:a16="http://schemas.microsoft.com/office/drawing/2014/main" xmlns="" id="{00000000-0008-0000-0F00-000024000000}"/>
            </a:ext>
          </a:extLst>
        </xdr:cNvPr>
        <xdr:cNvSpPr/>
      </xdr:nvSpPr>
      <xdr:spPr>
        <a:xfrm>
          <a:off x="6705600"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68</xdr:row>
      <xdr:rowOff>0</xdr:rowOff>
    </xdr:from>
    <xdr:to>
      <xdr:col>11</xdr:col>
      <xdr:colOff>190500</xdr:colOff>
      <xdr:row>69</xdr:row>
      <xdr:rowOff>0</xdr:rowOff>
    </xdr:to>
    <xdr:sp macro="" textlink="">
      <xdr:nvSpPr>
        <xdr:cNvPr id="37" name="Ovale 36">
          <a:extLst>
            <a:ext uri="{FF2B5EF4-FFF2-40B4-BE49-F238E27FC236}">
              <a16:creationId xmlns:a16="http://schemas.microsoft.com/office/drawing/2014/main" xmlns="" id="{00000000-0008-0000-0F00-000025000000}"/>
            </a:ext>
          </a:extLst>
        </xdr:cNvPr>
        <xdr:cNvSpPr/>
      </xdr:nvSpPr>
      <xdr:spPr>
        <a:xfrm>
          <a:off x="6705600"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69</xdr:row>
      <xdr:rowOff>0</xdr:rowOff>
    </xdr:from>
    <xdr:to>
      <xdr:col>11</xdr:col>
      <xdr:colOff>190500</xdr:colOff>
      <xdr:row>70</xdr:row>
      <xdr:rowOff>0</xdr:rowOff>
    </xdr:to>
    <xdr:sp macro="" textlink="">
      <xdr:nvSpPr>
        <xdr:cNvPr id="38" name="Ovale 37">
          <a:extLst>
            <a:ext uri="{FF2B5EF4-FFF2-40B4-BE49-F238E27FC236}">
              <a16:creationId xmlns:a16="http://schemas.microsoft.com/office/drawing/2014/main" xmlns="" id="{00000000-0008-0000-0F00-000026000000}"/>
            </a:ext>
          </a:extLst>
        </xdr:cNvPr>
        <xdr:cNvSpPr/>
      </xdr:nvSpPr>
      <xdr:spPr>
        <a:xfrm>
          <a:off x="6705600"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70</xdr:row>
      <xdr:rowOff>0</xdr:rowOff>
    </xdr:from>
    <xdr:to>
      <xdr:col>11</xdr:col>
      <xdr:colOff>190500</xdr:colOff>
      <xdr:row>71</xdr:row>
      <xdr:rowOff>0</xdr:rowOff>
    </xdr:to>
    <xdr:sp macro="" textlink="">
      <xdr:nvSpPr>
        <xdr:cNvPr id="39" name="Ovale 38">
          <a:extLst>
            <a:ext uri="{FF2B5EF4-FFF2-40B4-BE49-F238E27FC236}">
              <a16:creationId xmlns:a16="http://schemas.microsoft.com/office/drawing/2014/main" xmlns="" id="{00000000-0008-0000-0F00-000027000000}"/>
            </a:ext>
          </a:extLst>
        </xdr:cNvPr>
        <xdr:cNvSpPr/>
      </xdr:nvSpPr>
      <xdr:spPr>
        <a:xfrm>
          <a:off x="6705600"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71</xdr:row>
      <xdr:rowOff>0</xdr:rowOff>
    </xdr:from>
    <xdr:to>
      <xdr:col>11</xdr:col>
      <xdr:colOff>190500</xdr:colOff>
      <xdr:row>71</xdr:row>
      <xdr:rowOff>190500</xdr:rowOff>
    </xdr:to>
    <xdr:sp macro="" textlink="">
      <xdr:nvSpPr>
        <xdr:cNvPr id="40" name="Ovale 39">
          <a:extLst>
            <a:ext uri="{FF2B5EF4-FFF2-40B4-BE49-F238E27FC236}">
              <a16:creationId xmlns:a16="http://schemas.microsoft.com/office/drawing/2014/main" xmlns="" id="{00000000-0008-0000-0F00-000028000000}"/>
            </a:ext>
          </a:extLst>
        </xdr:cNvPr>
        <xdr:cNvSpPr/>
      </xdr:nvSpPr>
      <xdr:spPr>
        <a:xfrm>
          <a:off x="6705600"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65</xdr:row>
      <xdr:rowOff>0</xdr:rowOff>
    </xdr:from>
    <xdr:to>
      <xdr:col>11</xdr:col>
      <xdr:colOff>202906</xdr:colOff>
      <xdr:row>66</xdr:row>
      <xdr:rowOff>0</xdr:rowOff>
    </xdr:to>
    <xdr:sp macro="" textlink="">
      <xdr:nvSpPr>
        <xdr:cNvPr id="41" name="Ovale 40">
          <a:extLst>
            <a:ext uri="{FF2B5EF4-FFF2-40B4-BE49-F238E27FC236}">
              <a16:creationId xmlns:a16="http://schemas.microsoft.com/office/drawing/2014/main" xmlns="" id="{00000000-0008-0000-0F00-000029000000}"/>
            </a:ext>
          </a:extLst>
        </xdr:cNvPr>
        <xdr:cNvSpPr/>
      </xdr:nvSpPr>
      <xdr:spPr>
        <a:xfrm>
          <a:off x="6718006" y="1238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42" name="Ovale 41">
          <a:extLst>
            <a:ext uri="{FF2B5EF4-FFF2-40B4-BE49-F238E27FC236}">
              <a16:creationId xmlns:a16="http://schemas.microsoft.com/office/drawing/2014/main" xmlns="" id="{00000000-0008-0000-0F00-00002A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43" name="Ovale 42">
          <a:extLst>
            <a:ext uri="{FF2B5EF4-FFF2-40B4-BE49-F238E27FC236}">
              <a16:creationId xmlns:a16="http://schemas.microsoft.com/office/drawing/2014/main" xmlns="" id="{00000000-0008-0000-0F00-00002B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44" name="Ovale 43">
          <a:extLst>
            <a:ext uri="{FF2B5EF4-FFF2-40B4-BE49-F238E27FC236}">
              <a16:creationId xmlns:a16="http://schemas.microsoft.com/office/drawing/2014/main" xmlns="" id="{00000000-0008-0000-0F00-00002C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45" name="Ovale 44">
          <a:extLst>
            <a:ext uri="{FF2B5EF4-FFF2-40B4-BE49-F238E27FC236}">
              <a16:creationId xmlns:a16="http://schemas.microsoft.com/office/drawing/2014/main" xmlns="" id="{00000000-0008-0000-0F00-00002D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46" name="Ovale 45">
          <a:extLst>
            <a:ext uri="{FF2B5EF4-FFF2-40B4-BE49-F238E27FC236}">
              <a16:creationId xmlns:a16="http://schemas.microsoft.com/office/drawing/2014/main" xmlns="" id="{00000000-0008-0000-0F00-00002E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71</xdr:row>
      <xdr:rowOff>190500</xdr:rowOff>
    </xdr:to>
    <xdr:sp macro="" textlink="">
      <xdr:nvSpPr>
        <xdr:cNvPr id="47" name="Ovale 46">
          <a:extLst>
            <a:ext uri="{FF2B5EF4-FFF2-40B4-BE49-F238E27FC236}">
              <a16:creationId xmlns:a16="http://schemas.microsoft.com/office/drawing/2014/main" xmlns="" id="{00000000-0008-0000-0F00-00002F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48" name="Ovale 47">
          <a:extLst>
            <a:ext uri="{FF2B5EF4-FFF2-40B4-BE49-F238E27FC236}">
              <a16:creationId xmlns:a16="http://schemas.microsoft.com/office/drawing/2014/main" xmlns="" id="{00000000-0008-0000-0F00-000030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49" name="Ovale 48">
          <a:extLst>
            <a:ext uri="{FF2B5EF4-FFF2-40B4-BE49-F238E27FC236}">
              <a16:creationId xmlns:a16="http://schemas.microsoft.com/office/drawing/2014/main" xmlns="" id="{00000000-0008-0000-0F00-000031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50" name="Ovale 49">
          <a:extLst>
            <a:ext uri="{FF2B5EF4-FFF2-40B4-BE49-F238E27FC236}">
              <a16:creationId xmlns:a16="http://schemas.microsoft.com/office/drawing/2014/main" xmlns="" id="{00000000-0008-0000-0F00-000032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51" name="Ovale 50">
          <a:extLst>
            <a:ext uri="{FF2B5EF4-FFF2-40B4-BE49-F238E27FC236}">
              <a16:creationId xmlns:a16="http://schemas.microsoft.com/office/drawing/2014/main" xmlns="" id="{00000000-0008-0000-0F00-000033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52" name="Ovale 51">
          <a:extLst>
            <a:ext uri="{FF2B5EF4-FFF2-40B4-BE49-F238E27FC236}">
              <a16:creationId xmlns:a16="http://schemas.microsoft.com/office/drawing/2014/main" xmlns="" id="{00000000-0008-0000-0F00-000034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72</xdr:row>
      <xdr:rowOff>0</xdr:rowOff>
    </xdr:to>
    <xdr:sp macro="" textlink="">
      <xdr:nvSpPr>
        <xdr:cNvPr id="53" name="Ovale 52">
          <a:extLst>
            <a:ext uri="{FF2B5EF4-FFF2-40B4-BE49-F238E27FC236}">
              <a16:creationId xmlns:a16="http://schemas.microsoft.com/office/drawing/2014/main" xmlns="" id="{00000000-0008-0000-0F00-000035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54" name="Ovale 53">
          <a:extLst>
            <a:ext uri="{FF2B5EF4-FFF2-40B4-BE49-F238E27FC236}">
              <a16:creationId xmlns:a16="http://schemas.microsoft.com/office/drawing/2014/main" xmlns="" id="{00000000-0008-0000-0F00-000036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55" name="Ovale 54">
          <a:extLst>
            <a:ext uri="{FF2B5EF4-FFF2-40B4-BE49-F238E27FC236}">
              <a16:creationId xmlns:a16="http://schemas.microsoft.com/office/drawing/2014/main" xmlns="" id="{00000000-0008-0000-0F00-000037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56" name="Ovale 55">
          <a:extLst>
            <a:ext uri="{FF2B5EF4-FFF2-40B4-BE49-F238E27FC236}">
              <a16:creationId xmlns:a16="http://schemas.microsoft.com/office/drawing/2014/main" xmlns="" id="{00000000-0008-0000-0F00-000038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57" name="Ovale 56">
          <a:extLst>
            <a:ext uri="{FF2B5EF4-FFF2-40B4-BE49-F238E27FC236}">
              <a16:creationId xmlns:a16="http://schemas.microsoft.com/office/drawing/2014/main" xmlns="" id="{00000000-0008-0000-0F00-000039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58" name="Ovale 57">
          <a:extLst>
            <a:ext uri="{FF2B5EF4-FFF2-40B4-BE49-F238E27FC236}">
              <a16:creationId xmlns:a16="http://schemas.microsoft.com/office/drawing/2014/main" xmlns="" id="{00000000-0008-0000-0F00-00003A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72</xdr:row>
      <xdr:rowOff>0</xdr:rowOff>
    </xdr:to>
    <xdr:sp macro="" textlink="">
      <xdr:nvSpPr>
        <xdr:cNvPr id="59" name="Ovale 58">
          <a:extLst>
            <a:ext uri="{FF2B5EF4-FFF2-40B4-BE49-F238E27FC236}">
              <a16:creationId xmlns:a16="http://schemas.microsoft.com/office/drawing/2014/main" xmlns="" id="{00000000-0008-0000-0F00-00003B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97</xdr:row>
      <xdr:rowOff>0</xdr:rowOff>
    </xdr:from>
    <xdr:to>
      <xdr:col>11</xdr:col>
      <xdr:colOff>190500</xdr:colOff>
      <xdr:row>98</xdr:row>
      <xdr:rowOff>0</xdr:rowOff>
    </xdr:to>
    <xdr:sp macro="" textlink="">
      <xdr:nvSpPr>
        <xdr:cNvPr id="60" name="Ovale 59">
          <a:extLst>
            <a:ext uri="{FF2B5EF4-FFF2-40B4-BE49-F238E27FC236}">
              <a16:creationId xmlns:a16="http://schemas.microsoft.com/office/drawing/2014/main" xmlns="" id="{00000000-0008-0000-0F00-00003C000000}"/>
            </a:ext>
          </a:extLst>
        </xdr:cNvPr>
        <xdr:cNvSpPr/>
      </xdr:nvSpPr>
      <xdr:spPr>
        <a:xfrm>
          <a:off x="6705600" y="1847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98</xdr:row>
      <xdr:rowOff>0</xdr:rowOff>
    </xdr:from>
    <xdr:to>
      <xdr:col>11</xdr:col>
      <xdr:colOff>190500</xdr:colOff>
      <xdr:row>99</xdr:row>
      <xdr:rowOff>0</xdr:rowOff>
    </xdr:to>
    <xdr:sp macro="" textlink="">
      <xdr:nvSpPr>
        <xdr:cNvPr id="61" name="Ovale 60">
          <a:extLst>
            <a:ext uri="{FF2B5EF4-FFF2-40B4-BE49-F238E27FC236}">
              <a16:creationId xmlns:a16="http://schemas.microsoft.com/office/drawing/2014/main" xmlns="" id="{00000000-0008-0000-0F00-00003D000000}"/>
            </a:ext>
          </a:extLst>
        </xdr:cNvPr>
        <xdr:cNvSpPr/>
      </xdr:nvSpPr>
      <xdr:spPr>
        <a:xfrm>
          <a:off x="6705600"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99</xdr:row>
      <xdr:rowOff>0</xdr:rowOff>
    </xdr:from>
    <xdr:to>
      <xdr:col>11</xdr:col>
      <xdr:colOff>190500</xdr:colOff>
      <xdr:row>100</xdr:row>
      <xdr:rowOff>0</xdr:rowOff>
    </xdr:to>
    <xdr:sp macro="" textlink="">
      <xdr:nvSpPr>
        <xdr:cNvPr id="62" name="Ovale 61">
          <a:extLst>
            <a:ext uri="{FF2B5EF4-FFF2-40B4-BE49-F238E27FC236}">
              <a16:creationId xmlns:a16="http://schemas.microsoft.com/office/drawing/2014/main" xmlns="" id="{00000000-0008-0000-0F00-00003E000000}"/>
            </a:ext>
          </a:extLst>
        </xdr:cNvPr>
        <xdr:cNvSpPr/>
      </xdr:nvSpPr>
      <xdr:spPr>
        <a:xfrm>
          <a:off x="6705600"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100</xdr:row>
      <xdr:rowOff>0</xdr:rowOff>
    </xdr:from>
    <xdr:to>
      <xdr:col>11</xdr:col>
      <xdr:colOff>190500</xdr:colOff>
      <xdr:row>101</xdr:row>
      <xdr:rowOff>0</xdr:rowOff>
    </xdr:to>
    <xdr:sp macro="" textlink="">
      <xdr:nvSpPr>
        <xdr:cNvPr id="63" name="Ovale 62">
          <a:extLst>
            <a:ext uri="{FF2B5EF4-FFF2-40B4-BE49-F238E27FC236}">
              <a16:creationId xmlns:a16="http://schemas.microsoft.com/office/drawing/2014/main" xmlns="" id="{00000000-0008-0000-0F00-00003F000000}"/>
            </a:ext>
          </a:extLst>
        </xdr:cNvPr>
        <xdr:cNvSpPr/>
      </xdr:nvSpPr>
      <xdr:spPr>
        <a:xfrm>
          <a:off x="6705600"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101</xdr:row>
      <xdr:rowOff>0</xdr:rowOff>
    </xdr:from>
    <xdr:to>
      <xdr:col>11</xdr:col>
      <xdr:colOff>190500</xdr:colOff>
      <xdr:row>102</xdr:row>
      <xdr:rowOff>0</xdr:rowOff>
    </xdr:to>
    <xdr:sp macro="" textlink="">
      <xdr:nvSpPr>
        <xdr:cNvPr id="64" name="Ovale 63">
          <a:extLst>
            <a:ext uri="{FF2B5EF4-FFF2-40B4-BE49-F238E27FC236}">
              <a16:creationId xmlns:a16="http://schemas.microsoft.com/office/drawing/2014/main" xmlns="" id="{00000000-0008-0000-0F00-000040000000}"/>
            </a:ext>
          </a:extLst>
        </xdr:cNvPr>
        <xdr:cNvSpPr/>
      </xdr:nvSpPr>
      <xdr:spPr>
        <a:xfrm>
          <a:off x="6705600"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102</xdr:row>
      <xdr:rowOff>0</xdr:rowOff>
    </xdr:from>
    <xdr:to>
      <xdr:col>11</xdr:col>
      <xdr:colOff>190500</xdr:colOff>
      <xdr:row>103</xdr:row>
      <xdr:rowOff>0</xdr:rowOff>
    </xdr:to>
    <xdr:sp macro="" textlink="">
      <xdr:nvSpPr>
        <xdr:cNvPr id="65" name="Ovale 64">
          <a:extLst>
            <a:ext uri="{FF2B5EF4-FFF2-40B4-BE49-F238E27FC236}">
              <a16:creationId xmlns:a16="http://schemas.microsoft.com/office/drawing/2014/main" xmlns="" id="{00000000-0008-0000-0F00-000041000000}"/>
            </a:ext>
          </a:extLst>
        </xdr:cNvPr>
        <xdr:cNvSpPr/>
      </xdr:nvSpPr>
      <xdr:spPr>
        <a:xfrm>
          <a:off x="6705600"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103</xdr:row>
      <xdr:rowOff>0</xdr:rowOff>
    </xdr:from>
    <xdr:to>
      <xdr:col>11</xdr:col>
      <xdr:colOff>190500</xdr:colOff>
      <xdr:row>103</xdr:row>
      <xdr:rowOff>190500</xdr:rowOff>
    </xdr:to>
    <xdr:sp macro="" textlink="">
      <xdr:nvSpPr>
        <xdr:cNvPr id="66" name="Ovale 65">
          <a:extLst>
            <a:ext uri="{FF2B5EF4-FFF2-40B4-BE49-F238E27FC236}">
              <a16:creationId xmlns:a16="http://schemas.microsoft.com/office/drawing/2014/main" xmlns="" id="{00000000-0008-0000-0F00-000042000000}"/>
            </a:ext>
          </a:extLst>
        </xdr:cNvPr>
        <xdr:cNvSpPr/>
      </xdr:nvSpPr>
      <xdr:spPr>
        <a:xfrm>
          <a:off x="6705600"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97</xdr:row>
      <xdr:rowOff>0</xdr:rowOff>
    </xdr:from>
    <xdr:to>
      <xdr:col>11</xdr:col>
      <xdr:colOff>202906</xdr:colOff>
      <xdr:row>98</xdr:row>
      <xdr:rowOff>0</xdr:rowOff>
    </xdr:to>
    <xdr:sp macro="" textlink="">
      <xdr:nvSpPr>
        <xdr:cNvPr id="67" name="Ovale 66">
          <a:extLst>
            <a:ext uri="{FF2B5EF4-FFF2-40B4-BE49-F238E27FC236}">
              <a16:creationId xmlns:a16="http://schemas.microsoft.com/office/drawing/2014/main" xmlns="" id="{00000000-0008-0000-0F00-000043000000}"/>
            </a:ext>
          </a:extLst>
        </xdr:cNvPr>
        <xdr:cNvSpPr/>
      </xdr:nvSpPr>
      <xdr:spPr>
        <a:xfrm>
          <a:off x="6718006" y="1847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68" name="Ovale 67">
          <a:extLst>
            <a:ext uri="{FF2B5EF4-FFF2-40B4-BE49-F238E27FC236}">
              <a16:creationId xmlns:a16="http://schemas.microsoft.com/office/drawing/2014/main" xmlns="" id="{00000000-0008-0000-0F00-000044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69" name="Ovale 68">
          <a:extLst>
            <a:ext uri="{FF2B5EF4-FFF2-40B4-BE49-F238E27FC236}">
              <a16:creationId xmlns:a16="http://schemas.microsoft.com/office/drawing/2014/main" xmlns="" id="{00000000-0008-0000-0F00-000045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70" name="Ovale 69">
          <a:extLst>
            <a:ext uri="{FF2B5EF4-FFF2-40B4-BE49-F238E27FC236}">
              <a16:creationId xmlns:a16="http://schemas.microsoft.com/office/drawing/2014/main" xmlns="" id="{00000000-0008-0000-0F00-000046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71" name="Ovale 70">
          <a:extLst>
            <a:ext uri="{FF2B5EF4-FFF2-40B4-BE49-F238E27FC236}">
              <a16:creationId xmlns:a16="http://schemas.microsoft.com/office/drawing/2014/main" xmlns="" id="{00000000-0008-0000-0F00-000047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72" name="Ovale 71">
          <a:extLst>
            <a:ext uri="{FF2B5EF4-FFF2-40B4-BE49-F238E27FC236}">
              <a16:creationId xmlns:a16="http://schemas.microsoft.com/office/drawing/2014/main" xmlns="" id="{00000000-0008-0000-0F00-000048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103</xdr:row>
      <xdr:rowOff>190500</xdr:rowOff>
    </xdr:to>
    <xdr:sp macro="" textlink="">
      <xdr:nvSpPr>
        <xdr:cNvPr id="73" name="Ovale 72">
          <a:extLst>
            <a:ext uri="{FF2B5EF4-FFF2-40B4-BE49-F238E27FC236}">
              <a16:creationId xmlns:a16="http://schemas.microsoft.com/office/drawing/2014/main" xmlns="" id="{00000000-0008-0000-0F00-000049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74" name="Ovale 73">
          <a:extLst>
            <a:ext uri="{FF2B5EF4-FFF2-40B4-BE49-F238E27FC236}">
              <a16:creationId xmlns:a16="http://schemas.microsoft.com/office/drawing/2014/main" xmlns="" id="{00000000-0008-0000-0F00-00004A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75" name="Ovale 74">
          <a:extLst>
            <a:ext uri="{FF2B5EF4-FFF2-40B4-BE49-F238E27FC236}">
              <a16:creationId xmlns:a16="http://schemas.microsoft.com/office/drawing/2014/main" xmlns="" id="{00000000-0008-0000-0F00-00004B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76" name="Ovale 75">
          <a:extLst>
            <a:ext uri="{FF2B5EF4-FFF2-40B4-BE49-F238E27FC236}">
              <a16:creationId xmlns:a16="http://schemas.microsoft.com/office/drawing/2014/main" xmlns="" id="{00000000-0008-0000-0F00-00004C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77" name="Ovale 76">
          <a:extLst>
            <a:ext uri="{FF2B5EF4-FFF2-40B4-BE49-F238E27FC236}">
              <a16:creationId xmlns:a16="http://schemas.microsoft.com/office/drawing/2014/main" xmlns="" id="{00000000-0008-0000-0F00-00004D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78" name="Ovale 77">
          <a:extLst>
            <a:ext uri="{FF2B5EF4-FFF2-40B4-BE49-F238E27FC236}">
              <a16:creationId xmlns:a16="http://schemas.microsoft.com/office/drawing/2014/main" xmlns="" id="{00000000-0008-0000-0F00-00004E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104</xdr:row>
      <xdr:rowOff>0</xdr:rowOff>
    </xdr:to>
    <xdr:sp macro="" textlink="">
      <xdr:nvSpPr>
        <xdr:cNvPr id="79" name="Ovale 78">
          <a:extLst>
            <a:ext uri="{FF2B5EF4-FFF2-40B4-BE49-F238E27FC236}">
              <a16:creationId xmlns:a16="http://schemas.microsoft.com/office/drawing/2014/main" xmlns="" id="{00000000-0008-0000-0F00-00004F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80" name="Ovale 79">
          <a:extLst>
            <a:ext uri="{FF2B5EF4-FFF2-40B4-BE49-F238E27FC236}">
              <a16:creationId xmlns:a16="http://schemas.microsoft.com/office/drawing/2014/main" xmlns="" id="{00000000-0008-0000-0F00-000050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81" name="Ovale 80">
          <a:extLst>
            <a:ext uri="{FF2B5EF4-FFF2-40B4-BE49-F238E27FC236}">
              <a16:creationId xmlns:a16="http://schemas.microsoft.com/office/drawing/2014/main" xmlns="" id="{00000000-0008-0000-0F00-000051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82" name="Ovale 81">
          <a:extLst>
            <a:ext uri="{FF2B5EF4-FFF2-40B4-BE49-F238E27FC236}">
              <a16:creationId xmlns:a16="http://schemas.microsoft.com/office/drawing/2014/main" xmlns="" id="{00000000-0008-0000-0F00-000052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83" name="Ovale 82">
          <a:extLst>
            <a:ext uri="{FF2B5EF4-FFF2-40B4-BE49-F238E27FC236}">
              <a16:creationId xmlns:a16="http://schemas.microsoft.com/office/drawing/2014/main" xmlns="" id="{00000000-0008-0000-0F00-000053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84" name="Ovale 83">
          <a:extLst>
            <a:ext uri="{FF2B5EF4-FFF2-40B4-BE49-F238E27FC236}">
              <a16:creationId xmlns:a16="http://schemas.microsoft.com/office/drawing/2014/main" xmlns="" id="{00000000-0008-0000-0F00-000054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104</xdr:row>
      <xdr:rowOff>0</xdr:rowOff>
    </xdr:to>
    <xdr:sp macro="" textlink="">
      <xdr:nvSpPr>
        <xdr:cNvPr id="85" name="Ovale 84">
          <a:extLst>
            <a:ext uri="{FF2B5EF4-FFF2-40B4-BE49-F238E27FC236}">
              <a16:creationId xmlns:a16="http://schemas.microsoft.com/office/drawing/2014/main" xmlns="" id="{00000000-0008-0000-0F00-000055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129</xdr:row>
      <xdr:rowOff>0</xdr:rowOff>
    </xdr:from>
    <xdr:to>
      <xdr:col>11</xdr:col>
      <xdr:colOff>190500</xdr:colOff>
      <xdr:row>130</xdr:row>
      <xdr:rowOff>0</xdr:rowOff>
    </xdr:to>
    <xdr:sp macro="" textlink="">
      <xdr:nvSpPr>
        <xdr:cNvPr id="86" name="Ovale 85">
          <a:extLst>
            <a:ext uri="{FF2B5EF4-FFF2-40B4-BE49-F238E27FC236}">
              <a16:creationId xmlns:a16="http://schemas.microsoft.com/office/drawing/2014/main" xmlns="" id="{00000000-0008-0000-0F00-000056000000}"/>
            </a:ext>
          </a:extLst>
        </xdr:cNvPr>
        <xdr:cNvSpPr/>
      </xdr:nvSpPr>
      <xdr:spPr>
        <a:xfrm>
          <a:off x="6705600" y="2457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130</xdr:row>
      <xdr:rowOff>0</xdr:rowOff>
    </xdr:from>
    <xdr:to>
      <xdr:col>11</xdr:col>
      <xdr:colOff>190500</xdr:colOff>
      <xdr:row>131</xdr:row>
      <xdr:rowOff>0</xdr:rowOff>
    </xdr:to>
    <xdr:sp macro="" textlink="">
      <xdr:nvSpPr>
        <xdr:cNvPr id="87" name="Ovale 86">
          <a:extLst>
            <a:ext uri="{FF2B5EF4-FFF2-40B4-BE49-F238E27FC236}">
              <a16:creationId xmlns:a16="http://schemas.microsoft.com/office/drawing/2014/main" xmlns="" id="{00000000-0008-0000-0F00-000057000000}"/>
            </a:ext>
          </a:extLst>
        </xdr:cNvPr>
        <xdr:cNvSpPr/>
      </xdr:nvSpPr>
      <xdr:spPr>
        <a:xfrm>
          <a:off x="6705600"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131</xdr:row>
      <xdr:rowOff>0</xdr:rowOff>
    </xdr:from>
    <xdr:to>
      <xdr:col>11</xdr:col>
      <xdr:colOff>190500</xdr:colOff>
      <xdr:row>132</xdr:row>
      <xdr:rowOff>0</xdr:rowOff>
    </xdr:to>
    <xdr:sp macro="" textlink="">
      <xdr:nvSpPr>
        <xdr:cNvPr id="88" name="Ovale 87">
          <a:extLst>
            <a:ext uri="{FF2B5EF4-FFF2-40B4-BE49-F238E27FC236}">
              <a16:creationId xmlns:a16="http://schemas.microsoft.com/office/drawing/2014/main" xmlns="" id="{00000000-0008-0000-0F00-000058000000}"/>
            </a:ext>
          </a:extLst>
        </xdr:cNvPr>
        <xdr:cNvSpPr/>
      </xdr:nvSpPr>
      <xdr:spPr>
        <a:xfrm>
          <a:off x="6705600"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132</xdr:row>
      <xdr:rowOff>0</xdr:rowOff>
    </xdr:from>
    <xdr:to>
      <xdr:col>11</xdr:col>
      <xdr:colOff>190500</xdr:colOff>
      <xdr:row>133</xdr:row>
      <xdr:rowOff>0</xdr:rowOff>
    </xdr:to>
    <xdr:sp macro="" textlink="">
      <xdr:nvSpPr>
        <xdr:cNvPr id="89" name="Ovale 88">
          <a:extLst>
            <a:ext uri="{FF2B5EF4-FFF2-40B4-BE49-F238E27FC236}">
              <a16:creationId xmlns:a16="http://schemas.microsoft.com/office/drawing/2014/main" xmlns="" id="{00000000-0008-0000-0F00-000059000000}"/>
            </a:ext>
          </a:extLst>
        </xdr:cNvPr>
        <xdr:cNvSpPr/>
      </xdr:nvSpPr>
      <xdr:spPr>
        <a:xfrm>
          <a:off x="6705600"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133</xdr:row>
      <xdr:rowOff>0</xdr:rowOff>
    </xdr:from>
    <xdr:to>
      <xdr:col>11</xdr:col>
      <xdr:colOff>190500</xdr:colOff>
      <xdr:row>134</xdr:row>
      <xdr:rowOff>0</xdr:rowOff>
    </xdr:to>
    <xdr:sp macro="" textlink="">
      <xdr:nvSpPr>
        <xdr:cNvPr id="90" name="Ovale 89">
          <a:extLst>
            <a:ext uri="{FF2B5EF4-FFF2-40B4-BE49-F238E27FC236}">
              <a16:creationId xmlns:a16="http://schemas.microsoft.com/office/drawing/2014/main" xmlns="" id="{00000000-0008-0000-0F00-00005A000000}"/>
            </a:ext>
          </a:extLst>
        </xdr:cNvPr>
        <xdr:cNvSpPr/>
      </xdr:nvSpPr>
      <xdr:spPr>
        <a:xfrm>
          <a:off x="6705600"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134</xdr:row>
      <xdr:rowOff>0</xdr:rowOff>
    </xdr:from>
    <xdr:to>
      <xdr:col>11</xdr:col>
      <xdr:colOff>190500</xdr:colOff>
      <xdr:row>135</xdr:row>
      <xdr:rowOff>0</xdr:rowOff>
    </xdr:to>
    <xdr:sp macro="" textlink="">
      <xdr:nvSpPr>
        <xdr:cNvPr id="91" name="Ovale 90">
          <a:extLst>
            <a:ext uri="{FF2B5EF4-FFF2-40B4-BE49-F238E27FC236}">
              <a16:creationId xmlns:a16="http://schemas.microsoft.com/office/drawing/2014/main" xmlns="" id="{00000000-0008-0000-0F00-00005B000000}"/>
            </a:ext>
          </a:extLst>
        </xdr:cNvPr>
        <xdr:cNvSpPr/>
      </xdr:nvSpPr>
      <xdr:spPr>
        <a:xfrm>
          <a:off x="6705600"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135</xdr:row>
      <xdr:rowOff>0</xdr:rowOff>
    </xdr:from>
    <xdr:to>
      <xdr:col>11</xdr:col>
      <xdr:colOff>190500</xdr:colOff>
      <xdr:row>135</xdr:row>
      <xdr:rowOff>190500</xdr:rowOff>
    </xdr:to>
    <xdr:sp macro="" textlink="">
      <xdr:nvSpPr>
        <xdr:cNvPr id="92" name="Ovale 91">
          <a:extLst>
            <a:ext uri="{FF2B5EF4-FFF2-40B4-BE49-F238E27FC236}">
              <a16:creationId xmlns:a16="http://schemas.microsoft.com/office/drawing/2014/main" xmlns="" id="{00000000-0008-0000-0F00-00005C000000}"/>
            </a:ext>
          </a:extLst>
        </xdr:cNvPr>
        <xdr:cNvSpPr/>
      </xdr:nvSpPr>
      <xdr:spPr>
        <a:xfrm>
          <a:off x="6705600"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129</xdr:row>
      <xdr:rowOff>0</xdr:rowOff>
    </xdr:from>
    <xdr:to>
      <xdr:col>11</xdr:col>
      <xdr:colOff>202906</xdr:colOff>
      <xdr:row>130</xdr:row>
      <xdr:rowOff>0</xdr:rowOff>
    </xdr:to>
    <xdr:sp macro="" textlink="">
      <xdr:nvSpPr>
        <xdr:cNvPr id="93" name="Ovale 92">
          <a:extLst>
            <a:ext uri="{FF2B5EF4-FFF2-40B4-BE49-F238E27FC236}">
              <a16:creationId xmlns:a16="http://schemas.microsoft.com/office/drawing/2014/main" xmlns="" id="{00000000-0008-0000-0F00-00005D000000}"/>
            </a:ext>
          </a:extLst>
        </xdr:cNvPr>
        <xdr:cNvSpPr/>
      </xdr:nvSpPr>
      <xdr:spPr>
        <a:xfrm>
          <a:off x="6718006" y="2457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94" name="Ovale 93">
          <a:extLst>
            <a:ext uri="{FF2B5EF4-FFF2-40B4-BE49-F238E27FC236}">
              <a16:creationId xmlns:a16="http://schemas.microsoft.com/office/drawing/2014/main" xmlns="" id="{00000000-0008-0000-0F00-00005E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95" name="Ovale 94">
          <a:extLst>
            <a:ext uri="{FF2B5EF4-FFF2-40B4-BE49-F238E27FC236}">
              <a16:creationId xmlns:a16="http://schemas.microsoft.com/office/drawing/2014/main" xmlns="" id="{00000000-0008-0000-0F00-00005F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96" name="Ovale 95">
          <a:extLst>
            <a:ext uri="{FF2B5EF4-FFF2-40B4-BE49-F238E27FC236}">
              <a16:creationId xmlns:a16="http://schemas.microsoft.com/office/drawing/2014/main" xmlns="" id="{00000000-0008-0000-0F00-000060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97" name="Ovale 96">
          <a:extLst>
            <a:ext uri="{FF2B5EF4-FFF2-40B4-BE49-F238E27FC236}">
              <a16:creationId xmlns:a16="http://schemas.microsoft.com/office/drawing/2014/main" xmlns="" id="{00000000-0008-0000-0F00-000061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98" name="Ovale 97">
          <a:extLst>
            <a:ext uri="{FF2B5EF4-FFF2-40B4-BE49-F238E27FC236}">
              <a16:creationId xmlns:a16="http://schemas.microsoft.com/office/drawing/2014/main" xmlns="" id="{00000000-0008-0000-0F00-000062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135</xdr:row>
      <xdr:rowOff>190500</xdr:rowOff>
    </xdr:to>
    <xdr:sp macro="" textlink="">
      <xdr:nvSpPr>
        <xdr:cNvPr id="99" name="Ovale 98">
          <a:extLst>
            <a:ext uri="{FF2B5EF4-FFF2-40B4-BE49-F238E27FC236}">
              <a16:creationId xmlns:a16="http://schemas.microsoft.com/office/drawing/2014/main" xmlns="" id="{00000000-0008-0000-0F00-000063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100" name="Ovale 99">
          <a:extLst>
            <a:ext uri="{FF2B5EF4-FFF2-40B4-BE49-F238E27FC236}">
              <a16:creationId xmlns:a16="http://schemas.microsoft.com/office/drawing/2014/main" xmlns="" id="{00000000-0008-0000-0F00-000064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101" name="Ovale 100">
          <a:extLst>
            <a:ext uri="{FF2B5EF4-FFF2-40B4-BE49-F238E27FC236}">
              <a16:creationId xmlns:a16="http://schemas.microsoft.com/office/drawing/2014/main" xmlns="" id="{00000000-0008-0000-0F00-000065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102" name="Ovale 101">
          <a:extLst>
            <a:ext uri="{FF2B5EF4-FFF2-40B4-BE49-F238E27FC236}">
              <a16:creationId xmlns:a16="http://schemas.microsoft.com/office/drawing/2014/main" xmlns="" id="{00000000-0008-0000-0F00-000066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103" name="Ovale 102">
          <a:extLst>
            <a:ext uri="{FF2B5EF4-FFF2-40B4-BE49-F238E27FC236}">
              <a16:creationId xmlns:a16="http://schemas.microsoft.com/office/drawing/2014/main" xmlns="" id="{00000000-0008-0000-0F00-000067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104" name="Ovale 103">
          <a:extLst>
            <a:ext uri="{FF2B5EF4-FFF2-40B4-BE49-F238E27FC236}">
              <a16:creationId xmlns:a16="http://schemas.microsoft.com/office/drawing/2014/main" xmlns="" id="{00000000-0008-0000-0F00-000068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136</xdr:row>
      <xdr:rowOff>0</xdr:rowOff>
    </xdr:to>
    <xdr:sp macro="" textlink="">
      <xdr:nvSpPr>
        <xdr:cNvPr id="105" name="Ovale 104">
          <a:extLst>
            <a:ext uri="{FF2B5EF4-FFF2-40B4-BE49-F238E27FC236}">
              <a16:creationId xmlns:a16="http://schemas.microsoft.com/office/drawing/2014/main" xmlns="" id="{00000000-0008-0000-0F00-000069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106" name="Ovale 105">
          <a:extLst>
            <a:ext uri="{FF2B5EF4-FFF2-40B4-BE49-F238E27FC236}">
              <a16:creationId xmlns:a16="http://schemas.microsoft.com/office/drawing/2014/main" xmlns="" id="{00000000-0008-0000-0F00-00006A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107" name="Ovale 106">
          <a:extLst>
            <a:ext uri="{FF2B5EF4-FFF2-40B4-BE49-F238E27FC236}">
              <a16:creationId xmlns:a16="http://schemas.microsoft.com/office/drawing/2014/main" xmlns="" id="{00000000-0008-0000-0F00-00006B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108" name="Ovale 107">
          <a:extLst>
            <a:ext uri="{FF2B5EF4-FFF2-40B4-BE49-F238E27FC236}">
              <a16:creationId xmlns:a16="http://schemas.microsoft.com/office/drawing/2014/main" xmlns="" id="{00000000-0008-0000-0F00-00006C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109" name="Ovale 108">
          <a:extLst>
            <a:ext uri="{FF2B5EF4-FFF2-40B4-BE49-F238E27FC236}">
              <a16:creationId xmlns:a16="http://schemas.microsoft.com/office/drawing/2014/main" xmlns="" id="{00000000-0008-0000-0F00-00006D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110" name="Ovale 109">
          <a:extLst>
            <a:ext uri="{FF2B5EF4-FFF2-40B4-BE49-F238E27FC236}">
              <a16:creationId xmlns:a16="http://schemas.microsoft.com/office/drawing/2014/main" xmlns="" id="{00000000-0008-0000-0F00-00006E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136</xdr:row>
      <xdr:rowOff>0</xdr:rowOff>
    </xdr:to>
    <xdr:sp macro="" textlink="">
      <xdr:nvSpPr>
        <xdr:cNvPr id="111" name="Ovale 110">
          <a:extLst>
            <a:ext uri="{FF2B5EF4-FFF2-40B4-BE49-F238E27FC236}">
              <a16:creationId xmlns:a16="http://schemas.microsoft.com/office/drawing/2014/main" xmlns="" id="{00000000-0008-0000-0F00-00006F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161</xdr:row>
      <xdr:rowOff>0</xdr:rowOff>
    </xdr:from>
    <xdr:to>
      <xdr:col>11</xdr:col>
      <xdr:colOff>190500</xdr:colOff>
      <xdr:row>162</xdr:row>
      <xdr:rowOff>0</xdr:rowOff>
    </xdr:to>
    <xdr:sp macro="" textlink="">
      <xdr:nvSpPr>
        <xdr:cNvPr id="112" name="Ovale 111">
          <a:extLst>
            <a:ext uri="{FF2B5EF4-FFF2-40B4-BE49-F238E27FC236}">
              <a16:creationId xmlns:a16="http://schemas.microsoft.com/office/drawing/2014/main" xmlns="" id="{00000000-0008-0000-0F00-000070000000}"/>
            </a:ext>
          </a:extLst>
        </xdr:cNvPr>
        <xdr:cNvSpPr/>
      </xdr:nvSpPr>
      <xdr:spPr>
        <a:xfrm>
          <a:off x="6705600" y="3067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162</xdr:row>
      <xdr:rowOff>0</xdr:rowOff>
    </xdr:from>
    <xdr:to>
      <xdr:col>11</xdr:col>
      <xdr:colOff>190500</xdr:colOff>
      <xdr:row>163</xdr:row>
      <xdr:rowOff>0</xdr:rowOff>
    </xdr:to>
    <xdr:sp macro="" textlink="">
      <xdr:nvSpPr>
        <xdr:cNvPr id="113" name="Ovale 112">
          <a:extLst>
            <a:ext uri="{FF2B5EF4-FFF2-40B4-BE49-F238E27FC236}">
              <a16:creationId xmlns:a16="http://schemas.microsoft.com/office/drawing/2014/main" xmlns="" id="{00000000-0008-0000-0F00-000071000000}"/>
            </a:ext>
          </a:extLst>
        </xdr:cNvPr>
        <xdr:cNvSpPr/>
      </xdr:nvSpPr>
      <xdr:spPr>
        <a:xfrm>
          <a:off x="6705600"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163</xdr:row>
      <xdr:rowOff>0</xdr:rowOff>
    </xdr:from>
    <xdr:to>
      <xdr:col>11</xdr:col>
      <xdr:colOff>190500</xdr:colOff>
      <xdr:row>164</xdr:row>
      <xdr:rowOff>0</xdr:rowOff>
    </xdr:to>
    <xdr:sp macro="" textlink="">
      <xdr:nvSpPr>
        <xdr:cNvPr id="114" name="Ovale 113">
          <a:extLst>
            <a:ext uri="{FF2B5EF4-FFF2-40B4-BE49-F238E27FC236}">
              <a16:creationId xmlns:a16="http://schemas.microsoft.com/office/drawing/2014/main" xmlns="" id="{00000000-0008-0000-0F00-000072000000}"/>
            </a:ext>
          </a:extLst>
        </xdr:cNvPr>
        <xdr:cNvSpPr/>
      </xdr:nvSpPr>
      <xdr:spPr>
        <a:xfrm>
          <a:off x="6705600"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164</xdr:row>
      <xdr:rowOff>0</xdr:rowOff>
    </xdr:from>
    <xdr:to>
      <xdr:col>11</xdr:col>
      <xdr:colOff>190500</xdr:colOff>
      <xdr:row>165</xdr:row>
      <xdr:rowOff>0</xdr:rowOff>
    </xdr:to>
    <xdr:sp macro="" textlink="">
      <xdr:nvSpPr>
        <xdr:cNvPr id="115" name="Ovale 114">
          <a:extLst>
            <a:ext uri="{FF2B5EF4-FFF2-40B4-BE49-F238E27FC236}">
              <a16:creationId xmlns:a16="http://schemas.microsoft.com/office/drawing/2014/main" xmlns="" id="{00000000-0008-0000-0F00-000073000000}"/>
            </a:ext>
          </a:extLst>
        </xdr:cNvPr>
        <xdr:cNvSpPr/>
      </xdr:nvSpPr>
      <xdr:spPr>
        <a:xfrm>
          <a:off x="6705600"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165</xdr:row>
      <xdr:rowOff>0</xdr:rowOff>
    </xdr:from>
    <xdr:to>
      <xdr:col>11</xdr:col>
      <xdr:colOff>190500</xdr:colOff>
      <xdr:row>166</xdr:row>
      <xdr:rowOff>0</xdr:rowOff>
    </xdr:to>
    <xdr:sp macro="" textlink="">
      <xdr:nvSpPr>
        <xdr:cNvPr id="116" name="Ovale 115">
          <a:extLst>
            <a:ext uri="{FF2B5EF4-FFF2-40B4-BE49-F238E27FC236}">
              <a16:creationId xmlns:a16="http://schemas.microsoft.com/office/drawing/2014/main" xmlns="" id="{00000000-0008-0000-0F00-000074000000}"/>
            </a:ext>
          </a:extLst>
        </xdr:cNvPr>
        <xdr:cNvSpPr/>
      </xdr:nvSpPr>
      <xdr:spPr>
        <a:xfrm>
          <a:off x="6705600"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166</xdr:row>
      <xdr:rowOff>0</xdr:rowOff>
    </xdr:from>
    <xdr:to>
      <xdr:col>11</xdr:col>
      <xdr:colOff>190500</xdr:colOff>
      <xdr:row>167</xdr:row>
      <xdr:rowOff>0</xdr:rowOff>
    </xdr:to>
    <xdr:sp macro="" textlink="">
      <xdr:nvSpPr>
        <xdr:cNvPr id="117" name="Ovale 116">
          <a:extLst>
            <a:ext uri="{FF2B5EF4-FFF2-40B4-BE49-F238E27FC236}">
              <a16:creationId xmlns:a16="http://schemas.microsoft.com/office/drawing/2014/main" xmlns="" id="{00000000-0008-0000-0F00-000075000000}"/>
            </a:ext>
          </a:extLst>
        </xdr:cNvPr>
        <xdr:cNvSpPr/>
      </xdr:nvSpPr>
      <xdr:spPr>
        <a:xfrm>
          <a:off x="6705600"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167</xdr:row>
      <xdr:rowOff>0</xdr:rowOff>
    </xdr:from>
    <xdr:to>
      <xdr:col>11</xdr:col>
      <xdr:colOff>190500</xdr:colOff>
      <xdr:row>167</xdr:row>
      <xdr:rowOff>190500</xdr:rowOff>
    </xdr:to>
    <xdr:sp macro="" textlink="">
      <xdr:nvSpPr>
        <xdr:cNvPr id="118" name="Ovale 117">
          <a:extLst>
            <a:ext uri="{FF2B5EF4-FFF2-40B4-BE49-F238E27FC236}">
              <a16:creationId xmlns:a16="http://schemas.microsoft.com/office/drawing/2014/main" xmlns="" id="{00000000-0008-0000-0F00-000076000000}"/>
            </a:ext>
          </a:extLst>
        </xdr:cNvPr>
        <xdr:cNvSpPr/>
      </xdr:nvSpPr>
      <xdr:spPr>
        <a:xfrm>
          <a:off x="6705600"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161</xdr:row>
      <xdr:rowOff>0</xdr:rowOff>
    </xdr:from>
    <xdr:to>
      <xdr:col>11</xdr:col>
      <xdr:colOff>202906</xdr:colOff>
      <xdr:row>162</xdr:row>
      <xdr:rowOff>0</xdr:rowOff>
    </xdr:to>
    <xdr:sp macro="" textlink="">
      <xdr:nvSpPr>
        <xdr:cNvPr id="119" name="Ovale 118">
          <a:extLst>
            <a:ext uri="{FF2B5EF4-FFF2-40B4-BE49-F238E27FC236}">
              <a16:creationId xmlns:a16="http://schemas.microsoft.com/office/drawing/2014/main" xmlns="" id="{00000000-0008-0000-0F00-000077000000}"/>
            </a:ext>
          </a:extLst>
        </xdr:cNvPr>
        <xdr:cNvSpPr/>
      </xdr:nvSpPr>
      <xdr:spPr>
        <a:xfrm>
          <a:off x="6718006" y="3067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20" name="Ovale 119">
          <a:extLst>
            <a:ext uri="{FF2B5EF4-FFF2-40B4-BE49-F238E27FC236}">
              <a16:creationId xmlns:a16="http://schemas.microsoft.com/office/drawing/2014/main" xmlns="" id="{00000000-0008-0000-0F00-000078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21" name="Ovale 120">
          <a:extLst>
            <a:ext uri="{FF2B5EF4-FFF2-40B4-BE49-F238E27FC236}">
              <a16:creationId xmlns:a16="http://schemas.microsoft.com/office/drawing/2014/main" xmlns="" id="{00000000-0008-0000-0F00-000079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22" name="Ovale 121">
          <a:extLst>
            <a:ext uri="{FF2B5EF4-FFF2-40B4-BE49-F238E27FC236}">
              <a16:creationId xmlns:a16="http://schemas.microsoft.com/office/drawing/2014/main" xmlns="" id="{00000000-0008-0000-0F00-00007A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23" name="Ovale 122">
          <a:extLst>
            <a:ext uri="{FF2B5EF4-FFF2-40B4-BE49-F238E27FC236}">
              <a16:creationId xmlns:a16="http://schemas.microsoft.com/office/drawing/2014/main" xmlns="" id="{00000000-0008-0000-0F00-00007B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24" name="Ovale 123">
          <a:extLst>
            <a:ext uri="{FF2B5EF4-FFF2-40B4-BE49-F238E27FC236}">
              <a16:creationId xmlns:a16="http://schemas.microsoft.com/office/drawing/2014/main" xmlns="" id="{00000000-0008-0000-0F00-00007C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167</xdr:row>
      <xdr:rowOff>190500</xdr:rowOff>
    </xdr:to>
    <xdr:sp macro="" textlink="">
      <xdr:nvSpPr>
        <xdr:cNvPr id="125" name="Ovale 124">
          <a:extLst>
            <a:ext uri="{FF2B5EF4-FFF2-40B4-BE49-F238E27FC236}">
              <a16:creationId xmlns:a16="http://schemas.microsoft.com/office/drawing/2014/main" xmlns="" id="{00000000-0008-0000-0F00-00007D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26" name="Ovale 125">
          <a:extLst>
            <a:ext uri="{FF2B5EF4-FFF2-40B4-BE49-F238E27FC236}">
              <a16:creationId xmlns:a16="http://schemas.microsoft.com/office/drawing/2014/main" xmlns="" id="{00000000-0008-0000-0F00-00007E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27" name="Ovale 126">
          <a:extLst>
            <a:ext uri="{FF2B5EF4-FFF2-40B4-BE49-F238E27FC236}">
              <a16:creationId xmlns:a16="http://schemas.microsoft.com/office/drawing/2014/main" xmlns="" id="{00000000-0008-0000-0F00-00007F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28" name="Ovale 127">
          <a:extLst>
            <a:ext uri="{FF2B5EF4-FFF2-40B4-BE49-F238E27FC236}">
              <a16:creationId xmlns:a16="http://schemas.microsoft.com/office/drawing/2014/main" xmlns="" id="{00000000-0008-0000-0F00-000080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29" name="Ovale 128">
          <a:extLst>
            <a:ext uri="{FF2B5EF4-FFF2-40B4-BE49-F238E27FC236}">
              <a16:creationId xmlns:a16="http://schemas.microsoft.com/office/drawing/2014/main" xmlns="" id="{00000000-0008-0000-0F00-000081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30" name="Ovale 129">
          <a:extLst>
            <a:ext uri="{FF2B5EF4-FFF2-40B4-BE49-F238E27FC236}">
              <a16:creationId xmlns:a16="http://schemas.microsoft.com/office/drawing/2014/main" xmlns="" id="{00000000-0008-0000-0F00-000082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168</xdr:row>
      <xdr:rowOff>0</xdr:rowOff>
    </xdr:to>
    <xdr:sp macro="" textlink="">
      <xdr:nvSpPr>
        <xdr:cNvPr id="131" name="Ovale 130">
          <a:extLst>
            <a:ext uri="{FF2B5EF4-FFF2-40B4-BE49-F238E27FC236}">
              <a16:creationId xmlns:a16="http://schemas.microsoft.com/office/drawing/2014/main" xmlns="" id="{00000000-0008-0000-0F00-000083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32" name="Ovale 131">
          <a:extLst>
            <a:ext uri="{FF2B5EF4-FFF2-40B4-BE49-F238E27FC236}">
              <a16:creationId xmlns:a16="http://schemas.microsoft.com/office/drawing/2014/main" xmlns="" id="{00000000-0008-0000-0F00-000084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33" name="Ovale 132">
          <a:extLst>
            <a:ext uri="{FF2B5EF4-FFF2-40B4-BE49-F238E27FC236}">
              <a16:creationId xmlns:a16="http://schemas.microsoft.com/office/drawing/2014/main" xmlns="" id="{00000000-0008-0000-0F00-000085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34" name="Ovale 133">
          <a:extLst>
            <a:ext uri="{FF2B5EF4-FFF2-40B4-BE49-F238E27FC236}">
              <a16:creationId xmlns:a16="http://schemas.microsoft.com/office/drawing/2014/main" xmlns="" id="{00000000-0008-0000-0F00-000086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35" name="Ovale 134">
          <a:extLst>
            <a:ext uri="{FF2B5EF4-FFF2-40B4-BE49-F238E27FC236}">
              <a16:creationId xmlns:a16="http://schemas.microsoft.com/office/drawing/2014/main" xmlns="" id="{00000000-0008-0000-0F00-000087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36" name="Ovale 135">
          <a:extLst>
            <a:ext uri="{FF2B5EF4-FFF2-40B4-BE49-F238E27FC236}">
              <a16:creationId xmlns:a16="http://schemas.microsoft.com/office/drawing/2014/main" xmlns="" id="{00000000-0008-0000-0F00-000088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168</xdr:row>
      <xdr:rowOff>0</xdr:rowOff>
    </xdr:to>
    <xdr:sp macro="" textlink="">
      <xdr:nvSpPr>
        <xdr:cNvPr id="137" name="Ovale 136">
          <a:extLst>
            <a:ext uri="{FF2B5EF4-FFF2-40B4-BE49-F238E27FC236}">
              <a16:creationId xmlns:a16="http://schemas.microsoft.com/office/drawing/2014/main" xmlns="" id="{00000000-0008-0000-0F00-000089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225</xdr:row>
      <xdr:rowOff>0</xdr:rowOff>
    </xdr:from>
    <xdr:to>
      <xdr:col>11</xdr:col>
      <xdr:colOff>190500</xdr:colOff>
      <xdr:row>226</xdr:row>
      <xdr:rowOff>0</xdr:rowOff>
    </xdr:to>
    <xdr:sp macro="" textlink="">
      <xdr:nvSpPr>
        <xdr:cNvPr id="138" name="Ovale 137">
          <a:extLst>
            <a:ext uri="{FF2B5EF4-FFF2-40B4-BE49-F238E27FC236}">
              <a16:creationId xmlns:a16="http://schemas.microsoft.com/office/drawing/2014/main" xmlns="" id="{00000000-0008-0000-0F00-00008A000000}"/>
            </a:ext>
          </a:extLst>
        </xdr:cNvPr>
        <xdr:cNvSpPr/>
      </xdr:nvSpPr>
      <xdr:spPr>
        <a:xfrm>
          <a:off x="6705600" y="4286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226</xdr:row>
      <xdr:rowOff>0</xdr:rowOff>
    </xdr:from>
    <xdr:to>
      <xdr:col>11</xdr:col>
      <xdr:colOff>190500</xdr:colOff>
      <xdr:row>227</xdr:row>
      <xdr:rowOff>0</xdr:rowOff>
    </xdr:to>
    <xdr:sp macro="" textlink="">
      <xdr:nvSpPr>
        <xdr:cNvPr id="139" name="Ovale 138">
          <a:extLst>
            <a:ext uri="{FF2B5EF4-FFF2-40B4-BE49-F238E27FC236}">
              <a16:creationId xmlns:a16="http://schemas.microsoft.com/office/drawing/2014/main" xmlns="" id="{00000000-0008-0000-0F00-00008B000000}"/>
            </a:ext>
          </a:extLst>
        </xdr:cNvPr>
        <xdr:cNvSpPr/>
      </xdr:nvSpPr>
      <xdr:spPr>
        <a:xfrm>
          <a:off x="6705600"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227</xdr:row>
      <xdr:rowOff>0</xdr:rowOff>
    </xdr:from>
    <xdr:to>
      <xdr:col>11</xdr:col>
      <xdr:colOff>190500</xdr:colOff>
      <xdr:row>228</xdr:row>
      <xdr:rowOff>0</xdr:rowOff>
    </xdr:to>
    <xdr:sp macro="" textlink="">
      <xdr:nvSpPr>
        <xdr:cNvPr id="140" name="Ovale 139">
          <a:extLst>
            <a:ext uri="{FF2B5EF4-FFF2-40B4-BE49-F238E27FC236}">
              <a16:creationId xmlns:a16="http://schemas.microsoft.com/office/drawing/2014/main" xmlns="" id="{00000000-0008-0000-0F00-00008C000000}"/>
            </a:ext>
          </a:extLst>
        </xdr:cNvPr>
        <xdr:cNvSpPr/>
      </xdr:nvSpPr>
      <xdr:spPr>
        <a:xfrm>
          <a:off x="6705600"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228</xdr:row>
      <xdr:rowOff>0</xdr:rowOff>
    </xdr:from>
    <xdr:to>
      <xdr:col>11</xdr:col>
      <xdr:colOff>190500</xdr:colOff>
      <xdr:row>229</xdr:row>
      <xdr:rowOff>0</xdr:rowOff>
    </xdr:to>
    <xdr:sp macro="" textlink="">
      <xdr:nvSpPr>
        <xdr:cNvPr id="141" name="Ovale 140">
          <a:extLst>
            <a:ext uri="{FF2B5EF4-FFF2-40B4-BE49-F238E27FC236}">
              <a16:creationId xmlns:a16="http://schemas.microsoft.com/office/drawing/2014/main" xmlns="" id="{00000000-0008-0000-0F00-00008D000000}"/>
            </a:ext>
          </a:extLst>
        </xdr:cNvPr>
        <xdr:cNvSpPr/>
      </xdr:nvSpPr>
      <xdr:spPr>
        <a:xfrm>
          <a:off x="6705600"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229</xdr:row>
      <xdr:rowOff>0</xdr:rowOff>
    </xdr:from>
    <xdr:to>
      <xdr:col>11</xdr:col>
      <xdr:colOff>190500</xdr:colOff>
      <xdr:row>230</xdr:row>
      <xdr:rowOff>0</xdr:rowOff>
    </xdr:to>
    <xdr:sp macro="" textlink="">
      <xdr:nvSpPr>
        <xdr:cNvPr id="142" name="Ovale 141">
          <a:extLst>
            <a:ext uri="{FF2B5EF4-FFF2-40B4-BE49-F238E27FC236}">
              <a16:creationId xmlns:a16="http://schemas.microsoft.com/office/drawing/2014/main" xmlns="" id="{00000000-0008-0000-0F00-00008E000000}"/>
            </a:ext>
          </a:extLst>
        </xdr:cNvPr>
        <xdr:cNvSpPr/>
      </xdr:nvSpPr>
      <xdr:spPr>
        <a:xfrm>
          <a:off x="6705600"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230</xdr:row>
      <xdr:rowOff>0</xdr:rowOff>
    </xdr:from>
    <xdr:to>
      <xdr:col>11</xdr:col>
      <xdr:colOff>190500</xdr:colOff>
      <xdr:row>231</xdr:row>
      <xdr:rowOff>0</xdr:rowOff>
    </xdr:to>
    <xdr:sp macro="" textlink="">
      <xdr:nvSpPr>
        <xdr:cNvPr id="143" name="Ovale 142">
          <a:extLst>
            <a:ext uri="{FF2B5EF4-FFF2-40B4-BE49-F238E27FC236}">
              <a16:creationId xmlns:a16="http://schemas.microsoft.com/office/drawing/2014/main" xmlns="" id="{00000000-0008-0000-0F00-00008F000000}"/>
            </a:ext>
          </a:extLst>
        </xdr:cNvPr>
        <xdr:cNvSpPr/>
      </xdr:nvSpPr>
      <xdr:spPr>
        <a:xfrm>
          <a:off x="6705600"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231</xdr:row>
      <xdr:rowOff>0</xdr:rowOff>
    </xdr:from>
    <xdr:to>
      <xdr:col>11</xdr:col>
      <xdr:colOff>190500</xdr:colOff>
      <xdr:row>231</xdr:row>
      <xdr:rowOff>190500</xdr:rowOff>
    </xdr:to>
    <xdr:sp macro="" textlink="">
      <xdr:nvSpPr>
        <xdr:cNvPr id="144" name="Ovale 143">
          <a:extLst>
            <a:ext uri="{FF2B5EF4-FFF2-40B4-BE49-F238E27FC236}">
              <a16:creationId xmlns:a16="http://schemas.microsoft.com/office/drawing/2014/main" xmlns="" id="{00000000-0008-0000-0F00-000090000000}"/>
            </a:ext>
          </a:extLst>
        </xdr:cNvPr>
        <xdr:cNvSpPr/>
      </xdr:nvSpPr>
      <xdr:spPr>
        <a:xfrm>
          <a:off x="6705600"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225</xdr:row>
      <xdr:rowOff>0</xdr:rowOff>
    </xdr:from>
    <xdr:to>
      <xdr:col>11</xdr:col>
      <xdr:colOff>202906</xdr:colOff>
      <xdr:row>226</xdr:row>
      <xdr:rowOff>0</xdr:rowOff>
    </xdr:to>
    <xdr:sp macro="" textlink="">
      <xdr:nvSpPr>
        <xdr:cNvPr id="145" name="Ovale 144">
          <a:extLst>
            <a:ext uri="{FF2B5EF4-FFF2-40B4-BE49-F238E27FC236}">
              <a16:creationId xmlns:a16="http://schemas.microsoft.com/office/drawing/2014/main" xmlns="" id="{00000000-0008-0000-0F00-000091000000}"/>
            </a:ext>
          </a:extLst>
        </xdr:cNvPr>
        <xdr:cNvSpPr/>
      </xdr:nvSpPr>
      <xdr:spPr>
        <a:xfrm>
          <a:off x="6718006" y="4286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46" name="Ovale 145">
          <a:extLst>
            <a:ext uri="{FF2B5EF4-FFF2-40B4-BE49-F238E27FC236}">
              <a16:creationId xmlns:a16="http://schemas.microsoft.com/office/drawing/2014/main" xmlns="" id="{00000000-0008-0000-0F00-000092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47" name="Ovale 146">
          <a:extLst>
            <a:ext uri="{FF2B5EF4-FFF2-40B4-BE49-F238E27FC236}">
              <a16:creationId xmlns:a16="http://schemas.microsoft.com/office/drawing/2014/main" xmlns="" id="{00000000-0008-0000-0F00-000093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48" name="Ovale 147">
          <a:extLst>
            <a:ext uri="{FF2B5EF4-FFF2-40B4-BE49-F238E27FC236}">
              <a16:creationId xmlns:a16="http://schemas.microsoft.com/office/drawing/2014/main" xmlns="" id="{00000000-0008-0000-0F00-000094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49" name="Ovale 148">
          <a:extLst>
            <a:ext uri="{FF2B5EF4-FFF2-40B4-BE49-F238E27FC236}">
              <a16:creationId xmlns:a16="http://schemas.microsoft.com/office/drawing/2014/main" xmlns="" id="{00000000-0008-0000-0F00-000095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50" name="Ovale 149">
          <a:extLst>
            <a:ext uri="{FF2B5EF4-FFF2-40B4-BE49-F238E27FC236}">
              <a16:creationId xmlns:a16="http://schemas.microsoft.com/office/drawing/2014/main" xmlns="" id="{00000000-0008-0000-0F00-000096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231</xdr:row>
      <xdr:rowOff>190500</xdr:rowOff>
    </xdr:to>
    <xdr:sp macro="" textlink="">
      <xdr:nvSpPr>
        <xdr:cNvPr id="151" name="Ovale 150">
          <a:extLst>
            <a:ext uri="{FF2B5EF4-FFF2-40B4-BE49-F238E27FC236}">
              <a16:creationId xmlns:a16="http://schemas.microsoft.com/office/drawing/2014/main" xmlns="" id="{00000000-0008-0000-0F00-000097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52" name="Ovale 151">
          <a:extLst>
            <a:ext uri="{FF2B5EF4-FFF2-40B4-BE49-F238E27FC236}">
              <a16:creationId xmlns:a16="http://schemas.microsoft.com/office/drawing/2014/main" xmlns="" id="{00000000-0008-0000-0F00-000098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53" name="Ovale 152">
          <a:extLst>
            <a:ext uri="{FF2B5EF4-FFF2-40B4-BE49-F238E27FC236}">
              <a16:creationId xmlns:a16="http://schemas.microsoft.com/office/drawing/2014/main" xmlns="" id="{00000000-0008-0000-0F00-000099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54" name="Ovale 153">
          <a:extLst>
            <a:ext uri="{FF2B5EF4-FFF2-40B4-BE49-F238E27FC236}">
              <a16:creationId xmlns:a16="http://schemas.microsoft.com/office/drawing/2014/main" xmlns="" id="{00000000-0008-0000-0F00-00009A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55" name="Ovale 154">
          <a:extLst>
            <a:ext uri="{FF2B5EF4-FFF2-40B4-BE49-F238E27FC236}">
              <a16:creationId xmlns:a16="http://schemas.microsoft.com/office/drawing/2014/main" xmlns="" id="{00000000-0008-0000-0F00-00009B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56" name="Ovale 155">
          <a:extLst>
            <a:ext uri="{FF2B5EF4-FFF2-40B4-BE49-F238E27FC236}">
              <a16:creationId xmlns:a16="http://schemas.microsoft.com/office/drawing/2014/main" xmlns="" id="{00000000-0008-0000-0F00-00009C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232</xdr:row>
      <xdr:rowOff>0</xdr:rowOff>
    </xdr:to>
    <xdr:sp macro="" textlink="">
      <xdr:nvSpPr>
        <xdr:cNvPr id="157" name="Ovale 156">
          <a:extLst>
            <a:ext uri="{FF2B5EF4-FFF2-40B4-BE49-F238E27FC236}">
              <a16:creationId xmlns:a16="http://schemas.microsoft.com/office/drawing/2014/main" xmlns="" id="{00000000-0008-0000-0F00-00009D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58" name="Ovale 157">
          <a:extLst>
            <a:ext uri="{FF2B5EF4-FFF2-40B4-BE49-F238E27FC236}">
              <a16:creationId xmlns:a16="http://schemas.microsoft.com/office/drawing/2014/main" xmlns="" id="{00000000-0008-0000-0F00-00009E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59" name="Ovale 158">
          <a:extLst>
            <a:ext uri="{FF2B5EF4-FFF2-40B4-BE49-F238E27FC236}">
              <a16:creationId xmlns:a16="http://schemas.microsoft.com/office/drawing/2014/main" xmlns="" id="{00000000-0008-0000-0F00-00009F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60" name="Ovale 159">
          <a:extLst>
            <a:ext uri="{FF2B5EF4-FFF2-40B4-BE49-F238E27FC236}">
              <a16:creationId xmlns:a16="http://schemas.microsoft.com/office/drawing/2014/main" xmlns="" id="{00000000-0008-0000-0F00-0000A0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61" name="Ovale 160">
          <a:extLst>
            <a:ext uri="{FF2B5EF4-FFF2-40B4-BE49-F238E27FC236}">
              <a16:creationId xmlns:a16="http://schemas.microsoft.com/office/drawing/2014/main" xmlns="" id="{00000000-0008-0000-0F00-0000A1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62" name="Ovale 161">
          <a:extLst>
            <a:ext uri="{FF2B5EF4-FFF2-40B4-BE49-F238E27FC236}">
              <a16:creationId xmlns:a16="http://schemas.microsoft.com/office/drawing/2014/main" xmlns="" id="{00000000-0008-0000-0F00-0000A2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232</xdr:row>
      <xdr:rowOff>0</xdr:rowOff>
    </xdr:to>
    <xdr:sp macro="" textlink="">
      <xdr:nvSpPr>
        <xdr:cNvPr id="163" name="Ovale 162">
          <a:extLst>
            <a:ext uri="{FF2B5EF4-FFF2-40B4-BE49-F238E27FC236}">
              <a16:creationId xmlns:a16="http://schemas.microsoft.com/office/drawing/2014/main" xmlns="" id="{00000000-0008-0000-0F00-0000A3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193</xdr:row>
      <xdr:rowOff>0</xdr:rowOff>
    </xdr:from>
    <xdr:to>
      <xdr:col>11</xdr:col>
      <xdr:colOff>190500</xdr:colOff>
      <xdr:row>194</xdr:row>
      <xdr:rowOff>0</xdr:rowOff>
    </xdr:to>
    <xdr:sp macro="" textlink="">
      <xdr:nvSpPr>
        <xdr:cNvPr id="164" name="Ovale 163">
          <a:extLst>
            <a:ext uri="{FF2B5EF4-FFF2-40B4-BE49-F238E27FC236}">
              <a16:creationId xmlns:a16="http://schemas.microsoft.com/office/drawing/2014/main" xmlns="" id="{00000000-0008-0000-0F00-0000A4000000}"/>
            </a:ext>
          </a:extLst>
        </xdr:cNvPr>
        <xdr:cNvSpPr/>
      </xdr:nvSpPr>
      <xdr:spPr>
        <a:xfrm>
          <a:off x="6705600" y="3676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194</xdr:row>
      <xdr:rowOff>0</xdr:rowOff>
    </xdr:from>
    <xdr:to>
      <xdr:col>11</xdr:col>
      <xdr:colOff>190500</xdr:colOff>
      <xdr:row>195</xdr:row>
      <xdr:rowOff>0</xdr:rowOff>
    </xdr:to>
    <xdr:sp macro="" textlink="">
      <xdr:nvSpPr>
        <xdr:cNvPr id="165" name="Ovale 164">
          <a:extLst>
            <a:ext uri="{FF2B5EF4-FFF2-40B4-BE49-F238E27FC236}">
              <a16:creationId xmlns:a16="http://schemas.microsoft.com/office/drawing/2014/main" xmlns="" id="{00000000-0008-0000-0F00-0000A5000000}"/>
            </a:ext>
          </a:extLst>
        </xdr:cNvPr>
        <xdr:cNvSpPr/>
      </xdr:nvSpPr>
      <xdr:spPr>
        <a:xfrm>
          <a:off x="6705600"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195</xdr:row>
      <xdr:rowOff>0</xdr:rowOff>
    </xdr:from>
    <xdr:to>
      <xdr:col>11</xdr:col>
      <xdr:colOff>190500</xdr:colOff>
      <xdr:row>196</xdr:row>
      <xdr:rowOff>0</xdr:rowOff>
    </xdr:to>
    <xdr:sp macro="" textlink="">
      <xdr:nvSpPr>
        <xdr:cNvPr id="166" name="Ovale 165">
          <a:extLst>
            <a:ext uri="{FF2B5EF4-FFF2-40B4-BE49-F238E27FC236}">
              <a16:creationId xmlns:a16="http://schemas.microsoft.com/office/drawing/2014/main" xmlns="" id="{00000000-0008-0000-0F00-0000A6000000}"/>
            </a:ext>
          </a:extLst>
        </xdr:cNvPr>
        <xdr:cNvSpPr/>
      </xdr:nvSpPr>
      <xdr:spPr>
        <a:xfrm>
          <a:off x="6705600"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196</xdr:row>
      <xdr:rowOff>0</xdr:rowOff>
    </xdr:from>
    <xdr:to>
      <xdr:col>11</xdr:col>
      <xdr:colOff>190500</xdr:colOff>
      <xdr:row>197</xdr:row>
      <xdr:rowOff>0</xdr:rowOff>
    </xdr:to>
    <xdr:sp macro="" textlink="">
      <xdr:nvSpPr>
        <xdr:cNvPr id="167" name="Ovale 166">
          <a:extLst>
            <a:ext uri="{FF2B5EF4-FFF2-40B4-BE49-F238E27FC236}">
              <a16:creationId xmlns:a16="http://schemas.microsoft.com/office/drawing/2014/main" xmlns="" id="{00000000-0008-0000-0F00-0000A7000000}"/>
            </a:ext>
          </a:extLst>
        </xdr:cNvPr>
        <xdr:cNvSpPr/>
      </xdr:nvSpPr>
      <xdr:spPr>
        <a:xfrm>
          <a:off x="6705600"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197</xdr:row>
      <xdr:rowOff>0</xdr:rowOff>
    </xdr:from>
    <xdr:to>
      <xdr:col>11</xdr:col>
      <xdr:colOff>190500</xdr:colOff>
      <xdr:row>198</xdr:row>
      <xdr:rowOff>0</xdr:rowOff>
    </xdr:to>
    <xdr:sp macro="" textlink="">
      <xdr:nvSpPr>
        <xdr:cNvPr id="168" name="Ovale 167">
          <a:extLst>
            <a:ext uri="{FF2B5EF4-FFF2-40B4-BE49-F238E27FC236}">
              <a16:creationId xmlns:a16="http://schemas.microsoft.com/office/drawing/2014/main" xmlns="" id="{00000000-0008-0000-0F00-0000A8000000}"/>
            </a:ext>
          </a:extLst>
        </xdr:cNvPr>
        <xdr:cNvSpPr/>
      </xdr:nvSpPr>
      <xdr:spPr>
        <a:xfrm>
          <a:off x="6705600"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198</xdr:row>
      <xdr:rowOff>0</xdr:rowOff>
    </xdr:from>
    <xdr:to>
      <xdr:col>11</xdr:col>
      <xdr:colOff>190500</xdr:colOff>
      <xdr:row>199</xdr:row>
      <xdr:rowOff>0</xdr:rowOff>
    </xdr:to>
    <xdr:sp macro="" textlink="">
      <xdr:nvSpPr>
        <xdr:cNvPr id="169" name="Ovale 168">
          <a:extLst>
            <a:ext uri="{FF2B5EF4-FFF2-40B4-BE49-F238E27FC236}">
              <a16:creationId xmlns:a16="http://schemas.microsoft.com/office/drawing/2014/main" xmlns="" id="{00000000-0008-0000-0F00-0000A9000000}"/>
            </a:ext>
          </a:extLst>
        </xdr:cNvPr>
        <xdr:cNvSpPr/>
      </xdr:nvSpPr>
      <xdr:spPr>
        <a:xfrm>
          <a:off x="6705600"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199</xdr:row>
      <xdr:rowOff>0</xdr:rowOff>
    </xdr:from>
    <xdr:to>
      <xdr:col>11</xdr:col>
      <xdr:colOff>190500</xdr:colOff>
      <xdr:row>199</xdr:row>
      <xdr:rowOff>190500</xdr:rowOff>
    </xdr:to>
    <xdr:sp macro="" textlink="">
      <xdr:nvSpPr>
        <xdr:cNvPr id="170" name="Ovale 169">
          <a:extLst>
            <a:ext uri="{FF2B5EF4-FFF2-40B4-BE49-F238E27FC236}">
              <a16:creationId xmlns:a16="http://schemas.microsoft.com/office/drawing/2014/main" xmlns="" id="{00000000-0008-0000-0F00-0000AA000000}"/>
            </a:ext>
          </a:extLst>
        </xdr:cNvPr>
        <xdr:cNvSpPr/>
      </xdr:nvSpPr>
      <xdr:spPr>
        <a:xfrm>
          <a:off x="6705600"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193</xdr:row>
      <xdr:rowOff>0</xdr:rowOff>
    </xdr:from>
    <xdr:to>
      <xdr:col>11</xdr:col>
      <xdr:colOff>202906</xdr:colOff>
      <xdr:row>194</xdr:row>
      <xdr:rowOff>0</xdr:rowOff>
    </xdr:to>
    <xdr:sp macro="" textlink="">
      <xdr:nvSpPr>
        <xdr:cNvPr id="171" name="Ovale 170">
          <a:extLst>
            <a:ext uri="{FF2B5EF4-FFF2-40B4-BE49-F238E27FC236}">
              <a16:creationId xmlns:a16="http://schemas.microsoft.com/office/drawing/2014/main" xmlns="" id="{00000000-0008-0000-0F00-0000AB000000}"/>
            </a:ext>
          </a:extLst>
        </xdr:cNvPr>
        <xdr:cNvSpPr/>
      </xdr:nvSpPr>
      <xdr:spPr>
        <a:xfrm>
          <a:off x="6718006" y="3676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72" name="Ovale 171">
          <a:extLst>
            <a:ext uri="{FF2B5EF4-FFF2-40B4-BE49-F238E27FC236}">
              <a16:creationId xmlns:a16="http://schemas.microsoft.com/office/drawing/2014/main" xmlns="" id="{00000000-0008-0000-0F00-0000AC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73" name="Ovale 172">
          <a:extLst>
            <a:ext uri="{FF2B5EF4-FFF2-40B4-BE49-F238E27FC236}">
              <a16:creationId xmlns:a16="http://schemas.microsoft.com/office/drawing/2014/main" xmlns="" id="{00000000-0008-0000-0F00-0000AD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74" name="Ovale 173">
          <a:extLst>
            <a:ext uri="{FF2B5EF4-FFF2-40B4-BE49-F238E27FC236}">
              <a16:creationId xmlns:a16="http://schemas.microsoft.com/office/drawing/2014/main" xmlns="" id="{00000000-0008-0000-0F00-0000AE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75" name="Ovale 174">
          <a:extLst>
            <a:ext uri="{FF2B5EF4-FFF2-40B4-BE49-F238E27FC236}">
              <a16:creationId xmlns:a16="http://schemas.microsoft.com/office/drawing/2014/main" xmlns="" id="{00000000-0008-0000-0F00-0000AF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76" name="Ovale 175">
          <a:extLst>
            <a:ext uri="{FF2B5EF4-FFF2-40B4-BE49-F238E27FC236}">
              <a16:creationId xmlns:a16="http://schemas.microsoft.com/office/drawing/2014/main" xmlns="" id="{00000000-0008-0000-0F00-0000B0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199</xdr:row>
      <xdr:rowOff>190500</xdr:rowOff>
    </xdr:to>
    <xdr:sp macro="" textlink="">
      <xdr:nvSpPr>
        <xdr:cNvPr id="177" name="Ovale 176">
          <a:extLst>
            <a:ext uri="{FF2B5EF4-FFF2-40B4-BE49-F238E27FC236}">
              <a16:creationId xmlns:a16="http://schemas.microsoft.com/office/drawing/2014/main" xmlns="" id="{00000000-0008-0000-0F00-0000B1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78" name="Ovale 177">
          <a:extLst>
            <a:ext uri="{FF2B5EF4-FFF2-40B4-BE49-F238E27FC236}">
              <a16:creationId xmlns:a16="http://schemas.microsoft.com/office/drawing/2014/main" xmlns="" id="{00000000-0008-0000-0F00-0000B2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79" name="Ovale 178">
          <a:extLst>
            <a:ext uri="{FF2B5EF4-FFF2-40B4-BE49-F238E27FC236}">
              <a16:creationId xmlns:a16="http://schemas.microsoft.com/office/drawing/2014/main" xmlns="" id="{00000000-0008-0000-0F00-0000B3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80" name="Ovale 179">
          <a:extLst>
            <a:ext uri="{FF2B5EF4-FFF2-40B4-BE49-F238E27FC236}">
              <a16:creationId xmlns:a16="http://schemas.microsoft.com/office/drawing/2014/main" xmlns="" id="{00000000-0008-0000-0F00-0000B4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81" name="Ovale 180">
          <a:extLst>
            <a:ext uri="{FF2B5EF4-FFF2-40B4-BE49-F238E27FC236}">
              <a16:creationId xmlns:a16="http://schemas.microsoft.com/office/drawing/2014/main" xmlns="" id="{00000000-0008-0000-0F00-0000B5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82" name="Ovale 181">
          <a:extLst>
            <a:ext uri="{FF2B5EF4-FFF2-40B4-BE49-F238E27FC236}">
              <a16:creationId xmlns:a16="http://schemas.microsoft.com/office/drawing/2014/main" xmlns="" id="{00000000-0008-0000-0F00-0000B6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200</xdr:row>
      <xdr:rowOff>0</xdr:rowOff>
    </xdr:to>
    <xdr:sp macro="" textlink="">
      <xdr:nvSpPr>
        <xdr:cNvPr id="183" name="Ovale 182">
          <a:extLst>
            <a:ext uri="{FF2B5EF4-FFF2-40B4-BE49-F238E27FC236}">
              <a16:creationId xmlns:a16="http://schemas.microsoft.com/office/drawing/2014/main" xmlns="" id="{00000000-0008-0000-0F00-0000B7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84" name="Ovale 183">
          <a:extLst>
            <a:ext uri="{FF2B5EF4-FFF2-40B4-BE49-F238E27FC236}">
              <a16:creationId xmlns:a16="http://schemas.microsoft.com/office/drawing/2014/main" xmlns="" id="{00000000-0008-0000-0F00-0000B8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85" name="Ovale 184">
          <a:extLst>
            <a:ext uri="{FF2B5EF4-FFF2-40B4-BE49-F238E27FC236}">
              <a16:creationId xmlns:a16="http://schemas.microsoft.com/office/drawing/2014/main" xmlns="" id="{00000000-0008-0000-0F00-0000B9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86" name="Ovale 185">
          <a:extLst>
            <a:ext uri="{FF2B5EF4-FFF2-40B4-BE49-F238E27FC236}">
              <a16:creationId xmlns:a16="http://schemas.microsoft.com/office/drawing/2014/main" xmlns="" id="{00000000-0008-0000-0F00-0000BA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87" name="Ovale 186">
          <a:extLst>
            <a:ext uri="{FF2B5EF4-FFF2-40B4-BE49-F238E27FC236}">
              <a16:creationId xmlns:a16="http://schemas.microsoft.com/office/drawing/2014/main" xmlns="" id="{00000000-0008-0000-0F00-0000BB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88" name="Ovale 187">
          <a:extLst>
            <a:ext uri="{FF2B5EF4-FFF2-40B4-BE49-F238E27FC236}">
              <a16:creationId xmlns:a16="http://schemas.microsoft.com/office/drawing/2014/main" xmlns="" id="{00000000-0008-0000-0F00-0000BC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200</xdr:row>
      <xdr:rowOff>0</xdr:rowOff>
    </xdr:to>
    <xdr:sp macro="" textlink="">
      <xdr:nvSpPr>
        <xdr:cNvPr id="189" name="Ovale 188">
          <a:extLst>
            <a:ext uri="{FF2B5EF4-FFF2-40B4-BE49-F238E27FC236}">
              <a16:creationId xmlns:a16="http://schemas.microsoft.com/office/drawing/2014/main" xmlns="" id="{00000000-0008-0000-0F00-0000BD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257</xdr:row>
      <xdr:rowOff>0</xdr:rowOff>
    </xdr:from>
    <xdr:to>
      <xdr:col>11</xdr:col>
      <xdr:colOff>190500</xdr:colOff>
      <xdr:row>258</xdr:row>
      <xdr:rowOff>0</xdr:rowOff>
    </xdr:to>
    <xdr:sp macro="" textlink="">
      <xdr:nvSpPr>
        <xdr:cNvPr id="190" name="Ovale 189">
          <a:extLst>
            <a:ext uri="{FF2B5EF4-FFF2-40B4-BE49-F238E27FC236}">
              <a16:creationId xmlns:a16="http://schemas.microsoft.com/office/drawing/2014/main" xmlns="" id="{00000000-0008-0000-0F00-0000BE000000}"/>
            </a:ext>
          </a:extLst>
        </xdr:cNvPr>
        <xdr:cNvSpPr/>
      </xdr:nvSpPr>
      <xdr:spPr>
        <a:xfrm>
          <a:off x="6705600" y="4895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258</xdr:row>
      <xdr:rowOff>0</xdr:rowOff>
    </xdr:from>
    <xdr:to>
      <xdr:col>11</xdr:col>
      <xdr:colOff>190500</xdr:colOff>
      <xdr:row>259</xdr:row>
      <xdr:rowOff>0</xdr:rowOff>
    </xdr:to>
    <xdr:sp macro="" textlink="">
      <xdr:nvSpPr>
        <xdr:cNvPr id="191" name="Ovale 190">
          <a:extLst>
            <a:ext uri="{FF2B5EF4-FFF2-40B4-BE49-F238E27FC236}">
              <a16:creationId xmlns:a16="http://schemas.microsoft.com/office/drawing/2014/main" xmlns="" id="{00000000-0008-0000-0F00-0000BF000000}"/>
            </a:ext>
          </a:extLst>
        </xdr:cNvPr>
        <xdr:cNvSpPr/>
      </xdr:nvSpPr>
      <xdr:spPr>
        <a:xfrm>
          <a:off x="6705600"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259</xdr:row>
      <xdr:rowOff>0</xdr:rowOff>
    </xdr:from>
    <xdr:to>
      <xdr:col>11</xdr:col>
      <xdr:colOff>190500</xdr:colOff>
      <xdr:row>260</xdr:row>
      <xdr:rowOff>0</xdr:rowOff>
    </xdr:to>
    <xdr:sp macro="" textlink="">
      <xdr:nvSpPr>
        <xdr:cNvPr id="192" name="Ovale 191">
          <a:extLst>
            <a:ext uri="{FF2B5EF4-FFF2-40B4-BE49-F238E27FC236}">
              <a16:creationId xmlns:a16="http://schemas.microsoft.com/office/drawing/2014/main" xmlns="" id="{00000000-0008-0000-0F00-0000C0000000}"/>
            </a:ext>
          </a:extLst>
        </xdr:cNvPr>
        <xdr:cNvSpPr/>
      </xdr:nvSpPr>
      <xdr:spPr>
        <a:xfrm>
          <a:off x="6705600"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260</xdr:row>
      <xdr:rowOff>0</xdr:rowOff>
    </xdr:from>
    <xdr:to>
      <xdr:col>11</xdr:col>
      <xdr:colOff>190500</xdr:colOff>
      <xdr:row>261</xdr:row>
      <xdr:rowOff>0</xdr:rowOff>
    </xdr:to>
    <xdr:sp macro="" textlink="">
      <xdr:nvSpPr>
        <xdr:cNvPr id="193" name="Ovale 192">
          <a:extLst>
            <a:ext uri="{FF2B5EF4-FFF2-40B4-BE49-F238E27FC236}">
              <a16:creationId xmlns:a16="http://schemas.microsoft.com/office/drawing/2014/main" xmlns="" id="{00000000-0008-0000-0F00-0000C1000000}"/>
            </a:ext>
          </a:extLst>
        </xdr:cNvPr>
        <xdr:cNvSpPr/>
      </xdr:nvSpPr>
      <xdr:spPr>
        <a:xfrm>
          <a:off x="6705600"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261</xdr:row>
      <xdr:rowOff>0</xdr:rowOff>
    </xdr:from>
    <xdr:to>
      <xdr:col>11</xdr:col>
      <xdr:colOff>190500</xdr:colOff>
      <xdr:row>262</xdr:row>
      <xdr:rowOff>0</xdr:rowOff>
    </xdr:to>
    <xdr:sp macro="" textlink="">
      <xdr:nvSpPr>
        <xdr:cNvPr id="194" name="Ovale 193">
          <a:extLst>
            <a:ext uri="{FF2B5EF4-FFF2-40B4-BE49-F238E27FC236}">
              <a16:creationId xmlns:a16="http://schemas.microsoft.com/office/drawing/2014/main" xmlns="" id="{00000000-0008-0000-0F00-0000C2000000}"/>
            </a:ext>
          </a:extLst>
        </xdr:cNvPr>
        <xdr:cNvSpPr/>
      </xdr:nvSpPr>
      <xdr:spPr>
        <a:xfrm>
          <a:off x="6705600"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262</xdr:row>
      <xdr:rowOff>0</xdr:rowOff>
    </xdr:from>
    <xdr:to>
      <xdr:col>11</xdr:col>
      <xdr:colOff>190500</xdr:colOff>
      <xdr:row>263</xdr:row>
      <xdr:rowOff>0</xdr:rowOff>
    </xdr:to>
    <xdr:sp macro="" textlink="">
      <xdr:nvSpPr>
        <xdr:cNvPr id="195" name="Ovale 194">
          <a:extLst>
            <a:ext uri="{FF2B5EF4-FFF2-40B4-BE49-F238E27FC236}">
              <a16:creationId xmlns:a16="http://schemas.microsoft.com/office/drawing/2014/main" xmlns="" id="{00000000-0008-0000-0F00-0000C3000000}"/>
            </a:ext>
          </a:extLst>
        </xdr:cNvPr>
        <xdr:cNvSpPr/>
      </xdr:nvSpPr>
      <xdr:spPr>
        <a:xfrm>
          <a:off x="6705600"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263</xdr:row>
      <xdr:rowOff>0</xdr:rowOff>
    </xdr:from>
    <xdr:to>
      <xdr:col>11</xdr:col>
      <xdr:colOff>190500</xdr:colOff>
      <xdr:row>263</xdr:row>
      <xdr:rowOff>190500</xdr:rowOff>
    </xdr:to>
    <xdr:sp macro="" textlink="">
      <xdr:nvSpPr>
        <xdr:cNvPr id="196" name="Ovale 195">
          <a:extLst>
            <a:ext uri="{FF2B5EF4-FFF2-40B4-BE49-F238E27FC236}">
              <a16:creationId xmlns:a16="http://schemas.microsoft.com/office/drawing/2014/main" xmlns="" id="{00000000-0008-0000-0F00-0000C4000000}"/>
            </a:ext>
          </a:extLst>
        </xdr:cNvPr>
        <xdr:cNvSpPr/>
      </xdr:nvSpPr>
      <xdr:spPr>
        <a:xfrm>
          <a:off x="6705600"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257</xdr:row>
      <xdr:rowOff>0</xdr:rowOff>
    </xdr:from>
    <xdr:to>
      <xdr:col>11</xdr:col>
      <xdr:colOff>202906</xdr:colOff>
      <xdr:row>258</xdr:row>
      <xdr:rowOff>0</xdr:rowOff>
    </xdr:to>
    <xdr:sp macro="" textlink="">
      <xdr:nvSpPr>
        <xdr:cNvPr id="197" name="Ovale 196">
          <a:extLst>
            <a:ext uri="{FF2B5EF4-FFF2-40B4-BE49-F238E27FC236}">
              <a16:creationId xmlns:a16="http://schemas.microsoft.com/office/drawing/2014/main" xmlns="" id="{00000000-0008-0000-0F00-0000C5000000}"/>
            </a:ext>
          </a:extLst>
        </xdr:cNvPr>
        <xdr:cNvSpPr/>
      </xdr:nvSpPr>
      <xdr:spPr>
        <a:xfrm>
          <a:off x="6718006" y="4895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198" name="Ovale 197">
          <a:extLst>
            <a:ext uri="{FF2B5EF4-FFF2-40B4-BE49-F238E27FC236}">
              <a16:creationId xmlns:a16="http://schemas.microsoft.com/office/drawing/2014/main" xmlns="" id="{00000000-0008-0000-0F00-0000C6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199" name="Ovale 198">
          <a:extLst>
            <a:ext uri="{FF2B5EF4-FFF2-40B4-BE49-F238E27FC236}">
              <a16:creationId xmlns:a16="http://schemas.microsoft.com/office/drawing/2014/main" xmlns="" id="{00000000-0008-0000-0F00-0000C7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00" name="Ovale 199">
          <a:extLst>
            <a:ext uri="{FF2B5EF4-FFF2-40B4-BE49-F238E27FC236}">
              <a16:creationId xmlns:a16="http://schemas.microsoft.com/office/drawing/2014/main" xmlns="" id="{00000000-0008-0000-0F00-0000C8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01" name="Ovale 200">
          <a:extLst>
            <a:ext uri="{FF2B5EF4-FFF2-40B4-BE49-F238E27FC236}">
              <a16:creationId xmlns:a16="http://schemas.microsoft.com/office/drawing/2014/main" xmlns="" id="{00000000-0008-0000-0F00-0000C9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02" name="Ovale 201">
          <a:extLst>
            <a:ext uri="{FF2B5EF4-FFF2-40B4-BE49-F238E27FC236}">
              <a16:creationId xmlns:a16="http://schemas.microsoft.com/office/drawing/2014/main" xmlns="" id="{00000000-0008-0000-0F00-0000CA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263</xdr:row>
      <xdr:rowOff>190500</xdr:rowOff>
    </xdr:to>
    <xdr:sp macro="" textlink="">
      <xdr:nvSpPr>
        <xdr:cNvPr id="203" name="Ovale 202">
          <a:extLst>
            <a:ext uri="{FF2B5EF4-FFF2-40B4-BE49-F238E27FC236}">
              <a16:creationId xmlns:a16="http://schemas.microsoft.com/office/drawing/2014/main" xmlns="" id="{00000000-0008-0000-0F00-0000CB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204" name="Ovale 203">
          <a:extLst>
            <a:ext uri="{FF2B5EF4-FFF2-40B4-BE49-F238E27FC236}">
              <a16:creationId xmlns:a16="http://schemas.microsoft.com/office/drawing/2014/main" xmlns="" id="{00000000-0008-0000-0F00-0000CC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205" name="Ovale 204">
          <a:extLst>
            <a:ext uri="{FF2B5EF4-FFF2-40B4-BE49-F238E27FC236}">
              <a16:creationId xmlns:a16="http://schemas.microsoft.com/office/drawing/2014/main" xmlns="" id="{00000000-0008-0000-0F00-0000CD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06" name="Ovale 205">
          <a:extLst>
            <a:ext uri="{FF2B5EF4-FFF2-40B4-BE49-F238E27FC236}">
              <a16:creationId xmlns:a16="http://schemas.microsoft.com/office/drawing/2014/main" xmlns="" id="{00000000-0008-0000-0F00-0000CE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07" name="Ovale 206">
          <a:extLst>
            <a:ext uri="{FF2B5EF4-FFF2-40B4-BE49-F238E27FC236}">
              <a16:creationId xmlns:a16="http://schemas.microsoft.com/office/drawing/2014/main" xmlns="" id="{00000000-0008-0000-0F00-0000CF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08" name="Ovale 207">
          <a:extLst>
            <a:ext uri="{FF2B5EF4-FFF2-40B4-BE49-F238E27FC236}">
              <a16:creationId xmlns:a16="http://schemas.microsoft.com/office/drawing/2014/main" xmlns="" id="{00000000-0008-0000-0F00-0000D0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264</xdr:row>
      <xdr:rowOff>0</xdr:rowOff>
    </xdr:to>
    <xdr:sp macro="" textlink="">
      <xdr:nvSpPr>
        <xdr:cNvPr id="209" name="Ovale 208">
          <a:extLst>
            <a:ext uri="{FF2B5EF4-FFF2-40B4-BE49-F238E27FC236}">
              <a16:creationId xmlns:a16="http://schemas.microsoft.com/office/drawing/2014/main" xmlns="" id="{00000000-0008-0000-0F00-0000D1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210" name="Ovale 209">
          <a:extLst>
            <a:ext uri="{FF2B5EF4-FFF2-40B4-BE49-F238E27FC236}">
              <a16:creationId xmlns:a16="http://schemas.microsoft.com/office/drawing/2014/main" xmlns="" id="{00000000-0008-0000-0F00-0000D2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211" name="Ovale 210">
          <a:extLst>
            <a:ext uri="{FF2B5EF4-FFF2-40B4-BE49-F238E27FC236}">
              <a16:creationId xmlns:a16="http://schemas.microsoft.com/office/drawing/2014/main" xmlns="" id="{00000000-0008-0000-0F00-0000D3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12" name="Ovale 211">
          <a:extLst>
            <a:ext uri="{FF2B5EF4-FFF2-40B4-BE49-F238E27FC236}">
              <a16:creationId xmlns:a16="http://schemas.microsoft.com/office/drawing/2014/main" xmlns="" id="{00000000-0008-0000-0F00-0000D4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13" name="Ovale 212">
          <a:extLst>
            <a:ext uri="{FF2B5EF4-FFF2-40B4-BE49-F238E27FC236}">
              <a16:creationId xmlns:a16="http://schemas.microsoft.com/office/drawing/2014/main" xmlns="" id="{00000000-0008-0000-0F00-0000D5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14" name="Ovale 213">
          <a:extLst>
            <a:ext uri="{FF2B5EF4-FFF2-40B4-BE49-F238E27FC236}">
              <a16:creationId xmlns:a16="http://schemas.microsoft.com/office/drawing/2014/main" xmlns="" id="{00000000-0008-0000-0F00-0000D6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264</xdr:row>
      <xdr:rowOff>0</xdr:rowOff>
    </xdr:to>
    <xdr:sp macro="" textlink="">
      <xdr:nvSpPr>
        <xdr:cNvPr id="215" name="Ovale 214">
          <a:extLst>
            <a:ext uri="{FF2B5EF4-FFF2-40B4-BE49-F238E27FC236}">
              <a16:creationId xmlns:a16="http://schemas.microsoft.com/office/drawing/2014/main" xmlns="" id="{00000000-0008-0000-0F00-0000D7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289</xdr:row>
      <xdr:rowOff>0</xdr:rowOff>
    </xdr:from>
    <xdr:to>
      <xdr:col>11</xdr:col>
      <xdr:colOff>190500</xdr:colOff>
      <xdr:row>290</xdr:row>
      <xdr:rowOff>0</xdr:rowOff>
    </xdr:to>
    <xdr:sp macro="" textlink="">
      <xdr:nvSpPr>
        <xdr:cNvPr id="216" name="Ovale 215">
          <a:extLst>
            <a:ext uri="{FF2B5EF4-FFF2-40B4-BE49-F238E27FC236}">
              <a16:creationId xmlns:a16="http://schemas.microsoft.com/office/drawing/2014/main" xmlns="" id="{00000000-0008-0000-0F00-0000D8000000}"/>
            </a:ext>
          </a:extLst>
        </xdr:cNvPr>
        <xdr:cNvSpPr/>
      </xdr:nvSpPr>
      <xdr:spPr>
        <a:xfrm>
          <a:off x="6705600" y="5505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290</xdr:row>
      <xdr:rowOff>0</xdr:rowOff>
    </xdr:from>
    <xdr:to>
      <xdr:col>11</xdr:col>
      <xdr:colOff>190500</xdr:colOff>
      <xdr:row>291</xdr:row>
      <xdr:rowOff>0</xdr:rowOff>
    </xdr:to>
    <xdr:sp macro="" textlink="">
      <xdr:nvSpPr>
        <xdr:cNvPr id="217" name="Ovale 216">
          <a:extLst>
            <a:ext uri="{FF2B5EF4-FFF2-40B4-BE49-F238E27FC236}">
              <a16:creationId xmlns:a16="http://schemas.microsoft.com/office/drawing/2014/main" xmlns="" id="{00000000-0008-0000-0F00-0000D9000000}"/>
            </a:ext>
          </a:extLst>
        </xdr:cNvPr>
        <xdr:cNvSpPr/>
      </xdr:nvSpPr>
      <xdr:spPr>
        <a:xfrm>
          <a:off x="6705600"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291</xdr:row>
      <xdr:rowOff>0</xdr:rowOff>
    </xdr:from>
    <xdr:to>
      <xdr:col>11</xdr:col>
      <xdr:colOff>190500</xdr:colOff>
      <xdr:row>292</xdr:row>
      <xdr:rowOff>0</xdr:rowOff>
    </xdr:to>
    <xdr:sp macro="" textlink="">
      <xdr:nvSpPr>
        <xdr:cNvPr id="218" name="Ovale 217">
          <a:extLst>
            <a:ext uri="{FF2B5EF4-FFF2-40B4-BE49-F238E27FC236}">
              <a16:creationId xmlns:a16="http://schemas.microsoft.com/office/drawing/2014/main" xmlns="" id="{00000000-0008-0000-0F00-0000DA000000}"/>
            </a:ext>
          </a:extLst>
        </xdr:cNvPr>
        <xdr:cNvSpPr/>
      </xdr:nvSpPr>
      <xdr:spPr>
        <a:xfrm>
          <a:off x="6705600"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292</xdr:row>
      <xdr:rowOff>0</xdr:rowOff>
    </xdr:from>
    <xdr:to>
      <xdr:col>11</xdr:col>
      <xdr:colOff>190500</xdr:colOff>
      <xdr:row>293</xdr:row>
      <xdr:rowOff>0</xdr:rowOff>
    </xdr:to>
    <xdr:sp macro="" textlink="">
      <xdr:nvSpPr>
        <xdr:cNvPr id="219" name="Ovale 218">
          <a:extLst>
            <a:ext uri="{FF2B5EF4-FFF2-40B4-BE49-F238E27FC236}">
              <a16:creationId xmlns:a16="http://schemas.microsoft.com/office/drawing/2014/main" xmlns="" id="{00000000-0008-0000-0F00-0000DB000000}"/>
            </a:ext>
          </a:extLst>
        </xdr:cNvPr>
        <xdr:cNvSpPr/>
      </xdr:nvSpPr>
      <xdr:spPr>
        <a:xfrm>
          <a:off x="6705600"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293</xdr:row>
      <xdr:rowOff>0</xdr:rowOff>
    </xdr:from>
    <xdr:to>
      <xdr:col>11</xdr:col>
      <xdr:colOff>190500</xdr:colOff>
      <xdr:row>294</xdr:row>
      <xdr:rowOff>0</xdr:rowOff>
    </xdr:to>
    <xdr:sp macro="" textlink="">
      <xdr:nvSpPr>
        <xdr:cNvPr id="220" name="Ovale 219">
          <a:extLst>
            <a:ext uri="{FF2B5EF4-FFF2-40B4-BE49-F238E27FC236}">
              <a16:creationId xmlns:a16="http://schemas.microsoft.com/office/drawing/2014/main" xmlns="" id="{00000000-0008-0000-0F00-0000DC000000}"/>
            </a:ext>
          </a:extLst>
        </xdr:cNvPr>
        <xdr:cNvSpPr/>
      </xdr:nvSpPr>
      <xdr:spPr>
        <a:xfrm>
          <a:off x="6705600"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294</xdr:row>
      <xdr:rowOff>0</xdr:rowOff>
    </xdr:from>
    <xdr:to>
      <xdr:col>11</xdr:col>
      <xdr:colOff>190500</xdr:colOff>
      <xdr:row>295</xdr:row>
      <xdr:rowOff>0</xdr:rowOff>
    </xdr:to>
    <xdr:sp macro="" textlink="">
      <xdr:nvSpPr>
        <xdr:cNvPr id="221" name="Ovale 220">
          <a:extLst>
            <a:ext uri="{FF2B5EF4-FFF2-40B4-BE49-F238E27FC236}">
              <a16:creationId xmlns:a16="http://schemas.microsoft.com/office/drawing/2014/main" xmlns="" id="{00000000-0008-0000-0F00-0000DD000000}"/>
            </a:ext>
          </a:extLst>
        </xdr:cNvPr>
        <xdr:cNvSpPr/>
      </xdr:nvSpPr>
      <xdr:spPr>
        <a:xfrm>
          <a:off x="6705600"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295</xdr:row>
      <xdr:rowOff>0</xdr:rowOff>
    </xdr:from>
    <xdr:to>
      <xdr:col>11</xdr:col>
      <xdr:colOff>190500</xdr:colOff>
      <xdr:row>295</xdr:row>
      <xdr:rowOff>190500</xdr:rowOff>
    </xdr:to>
    <xdr:sp macro="" textlink="">
      <xdr:nvSpPr>
        <xdr:cNvPr id="222" name="Ovale 221">
          <a:extLst>
            <a:ext uri="{FF2B5EF4-FFF2-40B4-BE49-F238E27FC236}">
              <a16:creationId xmlns:a16="http://schemas.microsoft.com/office/drawing/2014/main" xmlns="" id="{00000000-0008-0000-0F00-0000DE000000}"/>
            </a:ext>
          </a:extLst>
        </xdr:cNvPr>
        <xdr:cNvSpPr/>
      </xdr:nvSpPr>
      <xdr:spPr>
        <a:xfrm>
          <a:off x="6705600"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289</xdr:row>
      <xdr:rowOff>0</xdr:rowOff>
    </xdr:from>
    <xdr:to>
      <xdr:col>11</xdr:col>
      <xdr:colOff>202906</xdr:colOff>
      <xdr:row>290</xdr:row>
      <xdr:rowOff>0</xdr:rowOff>
    </xdr:to>
    <xdr:sp macro="" textlink="">
      <xdr:nvSpPr>
        <xdr:cNvPr id="223" name="Ovale 222">
          <a:extLst>
            <a:ext uri="{FF2B5EF4-FFF2-40B4-BE49-F238E27FC236}">
              <a16:creationId xmlns:a16="http://schemas.microsoft.com/office/drawing/2014/main" xmlns="" id="{00000000-0008-0000-0F00-0000DF000000}"/>
            </a:ext>
          </a:extLst>
        </xdr:cNvPr>
        <xdr:cNvSpPr/>
      </xdr:nvSpPr>
      <xdr:spPr>
        <a:xfrm>
          <a:off x="6718006" y="5505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24" name="Ovale 223">
          <a:extLst>
            <a:ext uri="{FF2B5EF4-FFF2-40B4-BE49-F238E27FC236}">
              <a16:creationId xmlns:a16="http://schemas.microsoft.com/office/drawing/2014/main" xmlns="" id="{00000000-0008-0000-0F00-0000E0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25" name="Ovale 224">
          <a:extLst>
            <a:ext uri="{FF2B5EF4-FFF2-40B4-BE49-F238E27FC236}">
              <a16:creationId xmlns:a16="http://schemas.microsoft.com/office/drawing/2014/main" xmlns="" id="{00000000-0008-0000-0F00-0000E1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26" name="Ovale 225">
          <a:extLst>
            <a:ext uri="{FF2B5EF4-FFF2-40B4-BE49-F238E27FC236}">
              <a16:creationId xmlns:a16="http://schemas.microsoft.com/office/drawing/2014/main" xmlns="" id="{00000000-0008-0000-0F00-0000E2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27" name="Ovale 226">
          <a:extLst>
            <a:ext uri="{FF2B5EF4-FFF2-40B4-BE49-F238E27FC236}">
              <a16:creationId xmlns:a16="http://schemas.microsoft.com/office/drawing/2014/main" xmlns="" id="{00000000-0008-0000-0F00-0000E3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28" name="Ovale 227">
          <a:extLst>
            <a:ext uri="{FF2B5EF4-FFF2-40B4-BE49-F238E27FC236}">
              <a16:creationId xmlns:a16="http://schemas.microsoft.com/office/drawing/2014/main" xmlns="" id="{00000000-0008-0000-0F00-0000E4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295</xdr:row>
      <xdr:rowOff>190500</xdr:rowOff>
    </xdr:to>
    <xdr:sp macro="" textlink="">
      <xdr:nvSpPr>
        <xdr:cNvPr id="229" name="Ovale 228">
          <a:extLst>
            <a:ext uri="{FF2B5EF4-FFF2-40B4-BE49-F238E27FC236}">
              <a16:creationId xmlns:a16="http://schemas.microsoft.com/office/drawing/2014/main" xmlns="" id="{00000000-0008-0000-0F00-0000E5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30" name="Ovale 229">
          <a:extLst>
            <a:ext uri="{FF2B5EF4-FFF2-40B4-BE49-F238E27FC236}">
              <a16:creationId xmlns:a16="http://schemas.microsoft.com/office/drawing/2014/main" xmlns="" id="{00000000-0008-0000-0F00-0000E6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31" name="Ovale 230">
          <a:extLst>
            <a:ext uri="{FF2B5EF4-FFF2-40B4-BE49-F238E27FC236}">
              <a16:creationId xmlns:a16="http://schemas.microsoft.com/office/drawing/2014/main" xmlns="" id="{00000000-0008-0000-0F00-0000E7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32" name="Ovale 231">
          <a:extLst>
            <a:ext uri="{FF2B5EF4-FFF2-40B4-BE49-F238E27FC236}">
              <a16:creationId xmlns:a16="http://schemas.microsoft.com/office/drawing/2014/main" xmlns="" id="{00000000-0008-0000-0F00-0000E8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33" name="Ovale 232">
          <a:extLst>
            <a:ext uri="{FF2B5EF4-FFF2-40B4-BE49-F238E27FC236}">
              <a16:creationId xmlns:a16="http://schemas.microsoft.com/office/drawing/2014/main" xmlns="" id="{00000000-0008-0000-0F00-0000E9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34" name="Ovale 233">
          <a:extLst>
            <a:ext uri="{FF2B5EF4-FFF2-40B4-BE49-F238E27FC236}">
              <a16:creationId xmlns:a16="http://schemas.microsoft.com/office/drawing/2014/main" xmlns="" id="{00000000-0008-0000-0F00-0000EA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296</xdr:row>
      <xdr:rowOff>0</xdr:rowOff>
    </xdr:to>
    <xdr:sp macro="" textlink="">
      <xdr:nvSpPr>
        <xdr:cNvPr id="235" name="Ovale 234">
          <a:extLst>
            <a:ext uri="{FF2B5EF4-FFF2-40B4-BE49-F238E27FC236}">
              <a16:creationId xmlns:a16="http://schemas.microsoft.com/office/drawing/2014/main" xmlns="" id="{00000000-0008-0000-0F00-0000EB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36" name="Ovale 235">
          <a:extLst>
            <a:ext uri="{FF2B5EF4-FFF2-40B4-BE49-F238E27FC236}">
              <a16:creationId xmlns:a16="http://schemas.microsoft.com/office/drawing/2014/main" xmlns="" id="{00000000-0008-0000-0F00-0000EC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37" name="Ovale 236">
          <a:extLst>
            <a:ext uri="{FF2B5EF4-FFF2-40B4-BE49-F238E27FC236}">
              <a16:creationId xmlns:a16="http://schemas.microsoft.com/office/drawing/2014/main" xmlns="" id="{00000000-0008-0000-0F00-0000ED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38" name="Ovale 237">
          <a:extLst>
            <a:ext uri="{FF2B5EF4-FFF2-40B4-BE49-F238E27FC236}">
              <a16:creationId xmlns:a16="http://schemas.microsoft.com/office/drawing/2014/main" xmlns="" id="{00000000-0008-0000-0F00-0000EE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39" name="Ovale 238">
          <a:extLst>
            <a:ext uri="{FF2B5EF4-FFF2-40B4-BE49-F238E27FC236}">
              <a16:creationId xmlns:a16="http://schemas.microsoft.com/office/drawing/2014/main" xmlns="" id="{00000000-0008-0000-0F00-0000EF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40" name="Ovale 239">
          <a:extLst>
            <a:ext uri="{FF2B5EF4-FFF2-40B4-BE49-F238E27FC236}">
              <a16:creationId xmlns:a16="http://schemas.microsoft.com/office/drawing/2014/main" xmlns="" id="{00000000-0008-0000-0F00-0000F0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296</xdr:row>
      <xdr:rowOff>0</xdr:rowOff>
    </xdr:to>
    <xdr:sp macro="" textlink="">
      <xdr:nvSpPr>
        <xdr:cNvPr id="241" name="Ovale 240">
          <a:extLst>
            <a:ext uri="{FF2B5EF4-FFF2-40B4-BE49-F238E27FC236}">
              <a16:creationId xmlns:a16="http://schemas.microsoft.com/office/drawing/2014/main" xmlns="" id="{00000000-0008-0000-0F00-0000F1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321</xdr:row>
      <xdr:rowOff>0</xdr:rowOff>
    </xdr:from>
    <xdr:to>
      <xdr:col>11</xdr:col>
      <xdr:colOff>190500</xdr:colOff>
      <xdr:row>322</xdr:row>
      <xdr:rowOff>0</xdr:rowOff>
    </xdr:to>
    <xdr:sp macro="" textlink="">
      <xdr:nvSpPr>
        <xdr:cNvPr id="242" name="Ovale 241">
          <a:extLst>
            <a:ext uri="{FF2B5EF4-FFF2-40B4-BE49-F238E27FC236}">
              <a16:creationId xmlns:a16="http://schemas.microsoft.com/office/drawing/2014/main" xmlns="" id="{00000000-0008-0000-0F00-0000F2000000}"/>
            </a:ext>
          </a:extLst>
        </xdr:cNvPr>
        <xdr:cNvSpPr/>
      </xdr:nvSpPr>
      <xdr:spPr>
        <a:xfrm>
          <a:off x="6705600"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322</xdr:row>
      <xdr:rowOff>0</xdr:rowOff>
    </xdr:from>
    <xdr:to>
      <xdr:col>11</xdr:col>
      <xdr:colOff>190500</xdr:colOff>
      <xdr:row>323</xdr:row>
      <xdr:rowOff>0</xdr:rowOff>
    </xdr:to>
    <xdr:sp macro="" textlink="">
      <xdr:nvSpPr>
        <xdr:cNvPr id="243" name="Ovale 242">
          <a:extLst>
            <a:ext uri="{FF2B5EF4-FFF2-40B4-BE49-F238E27FC236}">
              <a16:creationId xmlns:a16="http://schemas.microsoft.com/office/drawing/2014/main" xmlns="" id="{00000000-0008-0000-0F00-0000F3000000}"/>
            </a:ext>
          </a:extLst>
        </xdr:cNvPr>
        <xdr:cNvSpPr/>
      </xdr:nvSpPr>
      <xdr:spPr>
        <a:xfrm>
          <a:off x="6705600"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323</xdr:row>
      <xdr:rowOff>0</xdr:rowOff>
    </xdr:from>
    <xdr:to>
      <xdr:col>11</xdr:col>
      <xdr:colOff>190500</xdr:colOff>
      <xdr:row>324</xdr:row>
      <xdr:rowOff>0</xdr:rowOff>
    </xdr:to>
    <xdr:sp macro="" textlink="">
      <xdr:nvSpPr>
        <xdr:cNvPr id="244" name="Ovale 243">
          <a:extLst>
            <a:ext uri="{FF2B5EF4-FFF2-40B4-BE49-F238E27FC236}">
              <a16:creationId xmlns:a16="http://schemas.microsoft.com/office/drawing/2014/main" xmlns="" id="{00000000-0008-0000-0F00-0000F4000000}"/>
            </a:ext>
          </a:extLst>
        </xdr:cNvPr>
        <xdr:cNvSpPr/>
      </xdr:nvSpPr>
      <xdr:spPr>
        <a:xfrm>
          <a:off x="6705600"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324</xdr:row>
      <xdr:rowOff>0</xdr:rowOff>
    </xdr:from>
    <xdr:to>
      <xdr:col>11</xdr:col>
      <xdr:colOff>190500</xdr:colOff>
      <xdr:row>325</xdr:row>
      <xdr:rowOff>0</xdr:rowOff>
    </xdr:to>
    <xdr:sp macro="" textlink="">
      <xdr:nvSpPr>
        <xdr:cNvPr id="245" name="Ovale 244">
          <a:extLst>
            <a:ext uri="{FF2B5EF4-FFF2-40B4-BE49-F238E27FC236}">
              <a16:creationId xmlns:a16="http://schemas.microsoft.com/office/drawing/2014/main" xmlns="" id="{00000000-0008-0000-0F00-0000F5000000}"/>
            </a:ext>
          </a:extLst>
        </xdr:cNvPr>
        <xdr:cNvSpPr/>
      </xdr:nvSpPr>
      <xdr:spPr>
        <a:xfrm>
          <a:off x="6705600"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325</xdr:row>
      <xdr:rowOff>0</xdr:rowOff>
    </xdr:from>
    <xdr:to>
      <xdr:col>11</xdr:col>
      <xdr:colOff>190500</xdr:colOff>
      <xdr:row>326</xdr:row>
      <xdr:rowOff>0</xdr:rowOff>
    </xdr:to>
    <xdr:sp macro="" textlink="">
      <xdr:nvSpPr>
        <xdr:cNvPr id="246" name="Ovale 245">
          <a:extLst>
            <a:ext uri="{FF2B5EF4-FFF2-40B4-BE49-F238E27FC236}">
              <a16:creationId xmlns:a16="http://schemas.microsoft.com/office/drawing/2014/main" xmlns="" id="{00000000-0008-0000-0F00-0000F6000000}"/>
            </a:ext>
          </a:extLst>
        </xdr:cNvPr>
        <xdr:cNvSpPr/>
      </xdr:nvSpPr>
      <xdr:spPr>
        <a:xfrm>
          <a:off x="6705600"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326</xdr:row>
      <xdr:rowOff>0</xdr:rowOff>
    </xdr:from>
    <xdr:to>
      <xdr:col>11</xdr:col>
      <xdr:colOff>190500</xdr:colOff>
      <xdr:row>327</xdr:row>
      <xdr:rowOff>0</xdr:rowOff>
    </xdr:to>
    <xdr:sp macro="" textlink="">
      <xdr:nvSpPr>
        <xdr:cNvPr id="247" name="Ovale 246">
          <a:extLst>
            <a:ext uri="{FF2B5EF4-FFF2-40B4-BE49-F238E27FC236}">
              <a16:creationId xmlns:a16="http://schemas.microsoft.com/office/drawing/2014/main" xmlns="" id="{00000000-0008-0000-0F00-0000F7000000}"/>
            </a:ext>
          </a:extLst>
        </xdr:cNvPr>
        <xdr:cNvSpPr/>
      </xdr:nvSpPr>
      <xdr:spPr>
        <a:xfrm>
          <a:off x="6705600"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327</xdr:row>
      <xdr:rowOff>0</xdr:rowOff>
    </xdr:from>
    <xdr:to>
      <xdr:col>11</xdr:col>
      <xdr:colOff>190500</xdr:colOff>
      <xdr:row>327</xdr:row>
      <xdr:rowOff>190500</xdr:rowOff>
    </xdr:to>
    <xdr:sp macro="" textlink="">
      <xdr:nvSpPr>
        <xdr:cNvPr id="248" name="Ovale 247">
          <a:extLst>
            <a:ext uri="{FF2B5EF4-FFF2-40B4-BE49-F238E27FC236}">
              <a16:creationId xmlns:a16="http://schemas.microsoft.com/office/drawing/2014/main" xmlns="" id="{00000000-0008-0000-0F00-0000F8000000}"/>
            </a:ext>
          </a:extLst>
        </xdr:cNvPr>
        <xdr:cNvSpPr/>
      </xdr:nvSpPr>
      <xdr:spPr>
        <a:xfrm>
          <a:off x="6705600"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49" name="Ovale 248">
          <a:extLst>
            <a:ext uri="{FF2B5EF4-FFF2-40B4-BE49-F238E27FC236}">
              <a16:creationId xmlns:a16="http://schemas.microsoft.com/office/drawing/2014/main" xmlns="" id="{00000000-0008-0000-0F00-0000F900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50" name="Ovale 249">
          <a:extLst>
            <a:ext uri="{FF2B5EF4-FFF2-40B4-BE49-F238E27FC236}">
              <a16:creationId xmlns:a16="http://schemas.microsoft.com/office/drawing/2014/main" xmlns="" id="{00000000-0008-0000-0F00-0000FA00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51" name="Ovale 250">
          <a:extLst>
            <a:ext uri="{FF2B5EF4-FFF2-40B4-BE49-F238E27FC236}">
              <a16:creationId xmlns:a16="http://schemas.microsoft.com/office/drawing/2014/main" xmlns="" id="{00000000-0008-0000-0F00-0000FB00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52" name="Ovale 251">
          <a:extLst>
            <a:ext uri="{FF2B5EF4-FFF2-40B4-BE49-F238E27FC236}">
              <a16:creationId xmlns:a16="http://schemas.microsoft.com/office/drawing/2014/main" xmlns="" id="{00000000-0008-0000-0F00-0000FC00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53" name="Ovale 252">
          <a:extLst>
            <a:ext uri="{FF2B5EF4-FFF2-40B4-BE49-F238E27FC236}">
              <a16:creationId xmlns:a16="http://schemas.microsoft.com/office/drawing/2014/main" xmlns="" id="{00000000-0008-0000-0F00-0000FD00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54" name="Ovale 253">
          <a:extLst>
            <a:ext uri="{FF2B5EF4-FFF2-40B4-BE49-F238E27FC236}">
              <a16:creationId xmlns:a16="http://schemas.microsoft.com/office/drawing/2014/main" xmlns="" id="{00000000-0008-0000-0F00-0000FE00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255" name="Ovale 254">
          <a:extLst>
            <a:ext uri="{FF2B5EF4-FFF2-40B4-BE49-F238E27FC236}">
              <a16:creationId xmlns:a16="http://schemas.microsoft.com/office/drawing/2014/main" xmlns="" id="{00000000-0008-0000-0F00-0000FF00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56" name="Ovale 255">
          <a:extLst>
            <a:ext uri="{FF2B5EF4-FFF2-40B4-BE49-F238E27FC236}">
              <a16:creationId xmlns:a16="http://schemas.microsoft.com/office/drawing/2014/main" xmlns="" id="{00000000-0008-0000-0F00-000000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57" name="Ovale 256">
          <a:extLst>
            <a:ext uri="{FF2B5EF4-FFF2-40B4-BE49-F238E27FC236}">
              <a16:creationId xmlns:a16="http://schemas.microsoft.com/office/drawing/2014/main" xmlns="" id="{00000000-0008-0000-0F00-000001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58" name="Ovale 257">
          <a:extLst>
            <a:ext uri="{FF2B5EF4-FFF2-40B4-BE49-F238E27FC236}">
              <a16:creationId xmlns:a16="http://schemas.microsoft.com/office/drawing/2014/main" xmlns="" id="{00000000-0008-0000-0F00-000002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59" name="Ovale 258">
          <a:extLst>
            <a:ext uri="{FF2B5EF4-FFF2-40B4-BE49-F238E27FC236}">
              <a16:creationId xmlns:a16="http://schemas.microsoft.com/office/drawing/2014/main" xmlns="" id="{00000000-0008-0000-0F00-000003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60" name="Ovale 259">
          <a:extLst>
            <a:ext uri="{FF2B5EF4-FFF2-40B4-BE49-F238E27FC236}">
              <a16:creationId xmlns:a16="http://schemas.microsoft.com/office/drawing/2014/main" xmlns="" id="{00000000-0008-0000-0F00-000004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61" name="Ovale 260">
          <a:extLst>
            <a:ext uri="{FF2B5EF4-FFF2-40B4-BE49-F238E27FC236}">
              <a16:creationId xmlns:a16="http://schemas.microsoft.com/office/drawing/2014/main" xmlns="" id="{00000000-0008-0000-0F00-000005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62" name="Ovale 261">
          <a:extLst>
            <a:ext uri="{FF2B5EF4-FFF2-40B4-BE49-F238E27FC236}">
              <a16:creationId xmlns:a16="http://schemas.microsoft.com/office/drawing/2014/main" xmlns="" id="{00000000-0008-0000-0F00-000006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63" name="Ovale 262">
          <a:extLst>
            <a:ext uri="{FF2B5EF4-FFF2-40B4-BE49-F238E27FC236}">
              <a16:creationId xmlns:a16="http://schemas.microsoft.com/office/drawing/2014/main" xmlns="" id="{00000000-0008-0000-0F00-000007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64" name="Ovale 263">
          <a:extLst>
            <a:ext uri="{FF2B5EF4-FFF2-40B4-BE49-F238E27FC236}">
              <a16:creationId xmlns:a16="http://schemas.microsoft.com/office/drawing/2014/main" xmlns="" id="{00000000-0008-0000-0F00-000008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65" name="Ovale 264">
          <a:extLst>
            <a:ext uri="{FF2B5EF4-FFF2-40B4-BE49-F238E27FC236}">
              <a16:creationId xmlns:a16="http://schemas.microsoft.com/office/drawing/2014/main" xmlns="" id="{00000000-0008-0000-0F00-000009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66" name="Ovale 265">
          <a:extLst>
            <a:ext uri="{FF2B5EF4-FFF2-40B4-BE49-F238E27FC236}">
              <a16:creationId xmlns:a16="http://schemas.microsoft.com/office/drawing/2014/main" xmlns="" id="{00000000-0008-0000-0F00-00000A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67" name="Ovale 266">
          <a:extLst>
            <a:ext uri="{FF2B5EF4-FFF2-40B4-BE49-F238E27FC236}">
              <a16:creationId xmlns:a16="http://schemas.microsoft.com/office/drawing/2014/main" xmlns="" id="{00000000-0008-0000-0F00-00000B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68" name="Ovale 267">
          <a:extLst>
            <a:ext uri="{FF2B5EF4-FFF2-40B4-BE49-F238E27FC236}">
              <a16:creationId xmlns:a16="http://schemas.microsoft.com/office/drawing/2014/main" xmlns="" id="{00000000-0008-0000-0F00-00000C01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69" name="Ovale 268">
          <a:extLst>
            <a:ext uri="{FF2B5EF4-FFF2-40B4-BE49-F238E27FC236}">
              <a16:creationId xmlns:a16="http://schemas.microsoft.com/office/drawing/2014/main" xmlns="" id="{00000000-0008-0000-0F00-00000D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70" name="Ovale 269">
          <a:extLst>
            <a:ext uri="{FF2B5EF4-FFF2-40B4-BE49-F238E27FC236}">
              <a16:creationId xmlns:a16="http://schemas.microsoft.com/office/drawing/2014/main" xmlns="" id="{00000000-0008-0000-0F00-00000E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71" name="Ovale 270">
          <a:extLst>
            <a:ext uri="{FF2B5EF4-FFF2-40B4-BE49-F238E27FC236}">
              <a16:creationId xmlns:a16="http://schemas.microsoft.com/office/drawing/2014/main" xmlns="" id="{00000000-0008-0000-0F00-00000F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72" name="Ovale 271">
          <a:extLst>
            <a:ext uri="{FF2B5EF4-FFF2-40B4-BE49-F238E27FC236}">
              <a16:creationId xmlns:a16="http://schemas.microsoft.com/office/drawing/2014/main" xmlns="" id="{00000000-0008-0000-0F00-000010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73" name="Ovale 272">
          <a:extLst>
            <a:ext uri="{FF2B5EF4-FFF2-40B4-BE49-F238E27FC236}">
              <a16:creationId xmlns:a16="http://schemas.microsoft.com/office/drawing/2014/main" xmlns="" id="{00000000-0008-0000-0F00-000011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274" name="Ovale 273">
          <a:extLst>
            <a:ext uri="{FF2B5EF4-FFF2-40B4-BE49-F238E27FC236}">
              <a16:creationId xmlns:a16="http://schemas.microsoft.com/office/drawing/2014/main" xmlns="" id="{00000000-0008-0000-0F00-000012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75" name="Ovale 274">
          <a:extLst>
            <a:ext uri="{FF2B5EF4-FFF2-40B4-BE49-F238E27FC236}">
              <a16:creationId xmlns:a16="http://schemas.microsoft.com/office/drawing/2014/main" xmlns="" id="{00000000-0008-0000-0F00-000013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76" name="Ovale 275">
          <a:extLst>
            <a:ext uri="{FF2B5EF4-FFF2-40B4-BE49-F238E27FC236}">
              <a16:creationId xmlns:a16="http://schemas.microsoft.com/office/drawing/2014/main" xmlns="" id="{00000000-0008-0000-0F00-000014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77" name="Ovale 276">
          <a:extLst>
            <a:ext uri="{FF2B5EF4-FFF2-40B4-BE49-F238E27FC236}">
              <a16:creationId xmlns:a16="http://schemas.microsoft.com/office/drawing/2014/main" xmlns="" id="{00000000-0008-0000-0F00-000015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78" name="Ovale 277">
          <a:extLst>
            <a:ext uri="{FF2B5EF4-FFF2-40B4-BE49-F238E27FC236}">
              <a16:creationId xmlns:a16="http://schemas.microsoft.com/office/drawing/2014/main" xmlns="" id="{00000000-0008-0000-0F00-000016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79" name="Ovale 278">
          <a:extLst>
            <a:ext uri="{FF2B5EF4-FFF2-40B4-BE49-F238E27FC236}">
              <a16:creationId xmlns:a16="http://schemas.microsoft.com/office/drawing/2014/main" xmlns="" id="{00000000-0008-0000-0F00-000017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80" name="Ovale 279">
          <a:extLst>
            <a:ext uri="{FF2B5EF4-FFF2-40B4-BE49-F238E27FC236}">
              <a16:creationId xmlns:a16="http://schemas.microsoft.com/office/drawing/2014/main" xmlns="" id="{00000000-0008-0000-0F00-000018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81" name="Ovale 280">
          <a:extLst>
            <a:ext uri="{FF2B5EF4-FFF2-40B4-BE49-F238E27FC236}">
              <a16:creationId xmlns:a16="http://schemas.microsoft.com/office/drawing/2014/main" xmlns="" id="{00000000-0008-0000-0F00-000019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82" name="Ovale 281">
          <a:extLst>
            <a:ext uri="{FF2B5EF4-FFF2-40B4-BE49-F238E27FC236}">
              <a16:creationId xmlns:a16="http://schemas.microsoft.com/office/drawing/2014/main" xmlns="" id="{00000000-0008-0000-0F00-00001A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83" name="Ovale 282">
          <a:extLst>
            <a:ext uri="{FF2B5EF4-FFF2-40B4-BE49-F238E27FC236}">
              <a16:creationId xmlns:a16="http://schemas.microsoft.com/office/drawing/2014/main" xmlns="" id="{00000000-0008-0000-0F00-00001B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84" name="Ovale 283">
          <a:extLst>
            <a:ext uri="{FF2B5EF4-FFF2-40B4-BE49-F238E27FC236}">
              <a16:creationId xmlns:a16="http://schemas.microsoft.com/office/drawing/2014/main" xmlns="" id="{00000000-0008-0000-0F00-00001C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85" name="Ovale 284">
          <a:extLst>
            <a:ext uri="{FF2B5EF4-FFF2-40B4-BE49-F238E27FC236}">
              <a16:creationId xmlns:a16="http://schemas.microsoft.com/office/drawing/2014/main" xmlns="" id="{00000000-0008-0000-0F00-00001D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86" name="Ovale 285">
          <a:extLst>
            <a:ext uri="{FF2B5EF4-FFF2-40B4-BE49-F238E27FC236}">
              <a16:creationId xmlns:a16="http://schemas.microsoft.com/office/drawing/2014/main" xmlns="" id="{00000000-0008-0000-0F00-00001E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321</xdr:row>
      <xdr:rowOff>0</xdr:rowOff>
    </xdr:from>
    <xdr:to>
      <xdr:col>11</xdr:col>
      <xdr:colOff>190500</xdr:colOff>
      <xdr:row>322</xdr:row>
      <xdr:rowOff>0</xdr:rowOff>
    </xdr:to>
    <xdr:sp macro="" textlink="">
      <xdr:nvSpPr>
        <xdr:cNvPr id="287" name="Ovale 286">
          <a:extLst>
            <a:ext uri="{FF2B5EF4-FFF2-40B4-BE49-F238E27FC236}">
              <a16:creationId xmlns:a16="http://schemas.microsoft.com/office/drawing/2014/main" xmlns="" id="{00000000-0008-0000-0F00-00001F010000}"/>
            </a:ext>
          </a:extLst>
        </xdr:cNvPr>
        <xdr:cNvSpPr/>
      </xdr:nvSpPr>
      <xdr:spPr>
        <a:xfrm>
          <a:off x="6705600"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322</xdr:row>
      <xdr:rowOff>0</xdr:rowOff>
    </xdr:from>
    <xdr:to>
      <xdr:col>11</xdr:col>
      <xdr:colOff>190500</xdr:colOff>
      <xdr:row>323</xdr:row>
      <xdr:rowOff>0</xdr:rowOff>
    </xdr:to>
    <xdr:sp macro="" textlink="">
      <xdr:nvSpPr>
        <xdr:cNvPr id="288" name="Ovale 287">
          <a:extLst>
            <a:ext uri="{FF2B5EF4-FFF2-40B4-BE49-F238E27FC236}">
              <a16:creationId xmlns:a16="http://schemas.microsoft.com/office/drawing/2014/main" xmlns="" id="{00000000-0008-0000-0F00-000020010000}"/>
            </a:ext>
          </a:extLst>
        </xdr:cNvPr>
        <xdr:cNvSpPr/>
      </xdr:nvSpPr>
      <xdr:spPr>
        <a:xfrm>
          <a:off x="6705600"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323</xdr:row>
      <xdr:rowOff>0</xdr:rowOff>
    </xdr:from>
    <xdr:to>
      <xdr:col>11</xdr:col>
      <xdr:colOff>190500</xdr:colOff>
      <xdr:row>324</xdr:row>
      <xdr:rowOff>0</xdr:rowOff>
    </xdr:to>
    <xdr:sp macro="" textlink="">
      <xdr:nvSpPr>
        <xdr:cNvPr id="289" name="Ovale 288">
          <a:extLst>
            <a:ext uri="{FF2B5EF4-FFF2-40B4-BE49-F238E27FC236}">
              <a16:creationId xmlns:a16="http://schemas.microsoft.com/office/drawing/2014/main" xmlns="" id="{00000000-0008-0000-0F00-000021010000}"/>
            </a:ext>
          </a:extLst>
        </xdr:cNvPr>
        <xdr:cNvSpPr/>
      </xdr:nvSpPr>
      <xdr:spPr>
        <a:xfrm>
          <a:off x="6705600"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324</xdr:row>
      <xdr:rowOff>0</xdr:rowOff>
    </xdr:from>
    <xdr:to>
      <xdr:col>11</xdr:col>
      <xdr:colOff>190500</xdr:colOff>
      <xdr:row>325</xdr:row>
      <xdr:rowOff>0</xdr:rowOff>
    </xdr:to>
    <xdr:sp macro="" textlink="">
      <xdr:nvSpPr>
        <xdr:cNvPr id="290" name="Ovale 289">
          <a:extLst>
            <a:ext uri="{FF2B5EF4-FFF2-40B4-BE49-F238E27FC236}">
              <a16:creationId xmlns:a16="http://schemas.microsoft.com/office/drawing/2014/main" xmlns="" id="{00000000-0008-0000-0F00-000022010000}"/>
            </a:ext>
          </a:extLst>
        </xdr:cNvPr>
        <xdr:cNvSpPr/>
      </xdr:nvSpPr>
      <xdr:spPr>
        <a:xfrm>
          <a:off x="6705600"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325</xdr:row>
      <xdr:rowOff>0</xdr:rowOff>
    </xdr:from>
    <xdr:to>
      <xdr:col>11</xdr:col>
      <xdr:colOff>190500</xdr:colOff>
      <xdr:row>326</xdr:row>
      <xdr:rowOff>0</xdr:rowOff>
    </xdr:to>
    <xdr:sp macro="" textlink="">
      <xdr:nvSpPr>
        <xdr:cNvPr id="291" name="Ovale 290">
          <a:extLst>
            <a:ext uri="{FF2B5EF4-FFF2-40B4-BE49-F238E27FC236}">
              <a16:creationId xmlns:a16="http://schemas.microsoft.com/office/drawing/2014/main" xmlns="" id="{00000000-0008-0000-0F00-000023010000}"/>
            </a:ext>
          </a:extLst>
        </xdr:cNvPr>
        <xdr:cNvSpPr/>
      </xdr:nvSpPr>
      <xdr:spPr>
        <a:xfrm>
          <a:off x="6705600"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326</xdr:row>
      <xdr:rowOff>0</xdr:rowOff>
    </xdr:from>
    <xdr:to>
      <xdr:col>11</xdr:col>
      <xdr:colOff>190500</xdr:colOff>
      <xdr:row>327</xdr:row>
      <xdr:rowOff>0</xdr:rowOff>
    </xdr:to>
    <xdr:sp macro="" textlink="">
      <xdr:nvSpPr>
        <xdr:cNvPr id="292" name="Ovale 291">
          <a:extLst>
            <a:ext uri="{FF2B5EF4-FFF2-40B4-BE49-F238E27FC236}">
              <a16:creationId xmlns:a16="http://schemas.microsoft.com/office/drawing/2014/main" xmlns="" id="{00000000-0008-0000-0F00-000024010000}"/>
            </a:ext>
          </a:extLst>
        </xdr:cNvPr>
        <xdr:cNvSpPr/>
      </xdr:nvSpPr>
      <xdr:spPr>
        <a:xfrm>
          <a:off x="6705600"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327</xdr:row>
      <xdr:rowOff>0</xdr:rowOff>
    </xdr:from>
    <xdr:to>
      <xdr:col>11</xdr:col>
      <xdr:colOff>190500</xdr:colOff>
      <xdr:row>327</xdr:row>
      <xdr:rowOff>190500</xdr:rowOff>
    </xdr:to>
    <xdr:sp macro="" textlink="">
      <xdr:nvSpPr>
        <xdr:cNvPr id="293" name="Ovale 292">
          <a:extLst>
            <a:ext uri="{FF2B5EF4-FFF2-40B4-BE49-F238E27FC236}">
              <a16:creationId xmlns:a16="http://schemas.microsoft.com/office/drawing/2014/main" xmlns="" id="{00000000-0008-0000-0F00-000025010000}"/>
            </a:ext>
          </a:extLst>
        </xdr:cNvPr>
        <xdr:cNvSpPr/>
      </xdr:nvSpPr>
      <xdr:spPr>
        <a:xfrm>
          <a:off x="6705600"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94" name="Ovale 293">
          <a:extLst>
            <a:ext uri="{FF2B5EF4-FFF2-40B4-BE49-F238E27FC236}">
              <a16:creationId xmlns:a16="http://schemas.microsoft.com/office/drawing/2014/main" xmlns="" id="{00000000-0008-0000-0F00-00002601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95" name="Ovale 294">
          <a:extLst>
            <a:ext uri="{FF2B5EF4-FFF2-40B4-BE49-F238E27FC236}">
              <a16:creationId xmlns:a16="http://schemas.microsoft.com/office/drawing/2014/main" xmlns="" id="{00000000-0008-0000-0F00-000027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96" name="Ovale 295">
          <a:extLst>
            <a:ext uri="{FF2B5EF4-FFF2-40B4-BE49-F238E27FC236}">
              <a16:creationId xmlns:a16="http://schemas.microsoft.com/office/drawing/2014/main" xmlns="" id="{00000000-0008-0000-0F00-000028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97" name="Ovale 296">
          <a:extLst>
            <a:ext uri="{FF2B5EF4-FFF2-40B4-BE49-F238E27FC236}">
              <a16:creationId xmlns:a16="http://schemas.microsoft.com/office/drawing/2014/main" xmlns="" id="{00000000-0008-0000-0F00-000029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98" name="Ovale 297">
          <a:extLst>
            <a:ext uri="{FF2B5EF4-FFF2-40B4-BE49-F238E27FC236}">
              <a16:creationId xmlns:a16="http://schemas.microsoft.com/office/drawing/2014/main" xmlns="" id="{00000000-0008-0000-0F00-00002A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99" name="Ovale 298">
          <a:extLst>
            <a:ext uri="{FF2B5EF4-FFF2-40B4-BE49-F238E27FC236}">
              <a16:creationId xmlns:a16="http://schemas.microsoft.com/office/drawing/2014/main" xmlns="" id="{00000000-0008-0000-0F00-00002B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300" name="Ovale 299">
          <a:extLst>
            <a:ext uri="{FF2B5EF4-FFF2-40B4-BE49-F238E27FC236}">
              <a16:creationId xmlns:a16="http://schemas.microsoft.com/office/drawing/2014/main" xmlns="" id="{00000000-0008-0000-0F00-00002C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301" name="Ovale 300">
          <a:extLst>
            <a:ext uri="{FF2B5EF4-FFF2-40B4-BE49-F238E27FC236}">
              <a16:creationId xmlns:a16="http://schemas.microsoft.com/office/drawing/2014/main" xmlns="" id="{00000000-0008-0000-0F00-00002D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302" name="Ovale 301">
          <a:extLst>
            <a:ext uri="{FF2B5EF4-FFF2-40B4-BE49-F238E27FC236}">
              <a16:creationId xmlns:a16="http://schemas.microsoft.com/office/drawing/2014/main" xmlns="" id="{00000000-0008-0000-0F00-00002E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303" name="Ovale 302">
          <a:extLst>
            <a:ext uri="{FF2B5EF4-FFF2-40B4-BE49-F238E27FC236}">
              <a16:creationId xmlns:a16="http://schemas.microsoft.com/office/drawing/2014/main" xmlns="" id="{00000000-0008-0000-0F00-00002F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304" name="Ovale 303">
          <a:extLst>
            <a:ext uri="{FF2B5EF4-FFF2-40B4-BE49-F238E27FC236}">
              <a16:creationId xmlns:a16="http://schemas.microsoft.com/office/drawing/2014/main" xmlns="" id="{00000000-0008-0000-0F00-000030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305" name="Ovale 304">
          <a:extLst>
            <a:ext uri="{FF2B5EF4-FFF2-40B4-BE49-F238E27FC236}">
              <a16:creationId xmlns:a16="http://schemas.microsoft.com/office/drawing/2014/main" xmlns="" id="{00000000-0008-0000-0F00-000031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306" name="Ovale 305">
          <a:extLst>
            <a:ext uri="{FF2B5EF4-FFF2-40B4-BE49-F238E27FC236}">
              <a16:creationId xmlns:a16="http://schemas.microsoft.com/office/drawing/2014/main" xmlns="" id="{00000000-0008-0000-0F00-000032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307" name="Ovale 306">
          <a:extLst>
            <a:ext uri="{FF2B5EF4-FFF2-40B4-BE49-F238E27FC236}">
              <a16:creationId xmlns:a16="http://schemas.microsoft.com/office/drawing/2014/main" xmlns="" id="{00000000-0008-0000-0F00-000033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308" name="Ovale 307">
          <a:extLst>
            <a:ext uri="{FF2B5EF4-FFF2-40B4-BE49-F238E27FC236}">
              <a16:creationId xmlns:a16="http://schemas.microsoft.com/office/drawing/2014/main" xmlns="" id="{00000000-0008-0000-0F00-000034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309" name="Ovale 308">
          <a:extLst>
            <a:ext uri="{FF2B5EF4-FFF2-40B4-BE49-F238E27FC236}">
              <a16:creationId xmlns:a16="http://schemas.microsoft.com/office/drawing/2014/main" xmlns="" id="{00000000-0008-0000-0F00-000035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310" name="Ovale 309">
          <a:extLst>
            <a:ext uri="{FF2B5EF4-FFF2-40B4-BE49-F238E27FC236}">
              <a16:creationId xmlns:a16="http://schemas.microsoft.com/office/drawing/2014/main" xmlns="" id="{00000000-0008-0000-0F00-000036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311" name="Ovale 310">
          <a:extLst>
            <a:ext uri="{FF2B5EF4-FFF2-40B4-BE49-F238E27FC236}">
              <a16:creationId xmlns:a16="http://schemas.microsoft.com/office/drawing/2014/main" xmlns="" id="{00000000-0008-0000-0F00-000037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312" name="Ovale 311">
          <a:extLst>
            <a:ext uri="{FF2B5EF4-FFF2-40B4-BE49-F238E27FC236}">
              <a16:creationId xmlns:a16="http://schemas.microsoft.com/office/drawing/2014/main" xmlns="" id="{00000000-0008-0000-0F00-000038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13" name="Ovale 312">
          <a:extLst>
            <a:ext uri="{FF2B5EF4-FFF2-40B4-BE49-F238E27FC236}">
              <a16:creationId xmlns:a16="http://schemas.microsoft.com/office/drawing/2014/main" xmlns="" id="{00000000-0008-0000-0F00-000039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14" name="Ovale 313">
          <a:extLst>
            <a:ext uri="{FF2B5EF4-FFF2-40B4-BE49-F238E27FC236}">
              <a16:creationId xmlns:a16="http://schemas.microsoft.com/office/drawing/2014/main" xmlns="" id="{00000000-0008-0000-0F00-00003A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15" name="Ovale 314">
          <a:extLst>
            <a:ext uri="{FF2B5EF4-FFF2-40B4-BE49-F238E27FC236}">
              <a16:creationId xmlns:a16="http://schemas.microsoft.com/office/drawing/2014/main" xmlns="" id="{00000000-0008-0000-0F00-00003B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16" name="Ovale 315">
          <a:extLst>
            <a:ext uri="{FF2B5EF4-FFF2-40B4-BE49-F238E27FC236}">
              <a16:creationId xmlns:a16="http://schemas.microsoft.com/office/drawing/2014/main" xmlns="" id="{00000000-0008-0000-0F00-00003C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17" name="Ovale 316">
          <a:extLst>
            <a:ext uri="{FF2B5EF4-FFF2-40B4-BE49-F238E27FC236}">
              <a16:creationId xmlns:a16="http://schemas.microsoft.com/office/drawing/2014/main" xmlns="" id="{00000000-0008-0000-0F00-00003D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18" name="Ovale 317">
          <a:extLst>
            <a:ext uri="{FF2B5EF4-FFF2-40B4-BE49-F238E27FC236}">
              <a16:creationId xmlns:a16="http://schemas.microsoft.com/office/drawing/2014/main" xmlns="" id="{00000000-0008-0000-0F00-00003E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19" name="Ovale 318">
          <a:extLst>
            <a:ext uri="{FF2B5EF4-FFF2-40B4-BE49-F238E27FC236}">
              <a16:creationId xmlns:a16="http://schemas.microsoft.com/office/drawing/2014/main" xmlns="" id="{00000000-0008-0000-0F00-00003F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20" name="Ovale 319">
          <a:extLst>
            <a:ext uri="{FF2B5EF4-FFF2-40B4-BE49-F238E27FC236}">
              <a16:creationId xmlns:a16="http://schemas.microsoft.com/office/drawing/2014/main" xmlns="" id="{00000000-0008-0000-0F00-000040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21" name="Ovale 320">
          <a:extLst>
            <a:ext uri="{FF2B5EF4-FFF2-40B4-BE49-F238E27FC236}">
              <a16:creationId xmlns:a16="http://schemas.microsoft.com/office/drawing/2014/main" xmlns="" id="{00000000-0008-0000-0F00-000041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22" name="Ovale 321">
          <a:extLst>
            <a:ext uri="{FF2B5EF4-FFF2-40B4-BE49-F238E27FC236}">
              <a16:creationId xmlns:a16="http://schemas.microsoft.com/office/drawing/2014/main" xmlns="" id="{00000000-0008-0000-0F00-000042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23" name="Ovale 322">
          <a:extLst>
            <a:ext uri="{FF2B5EF4-FFF2-40B4-BE49-F238E27FC236}">
              <a16:creationId xmlns:a16="http://schemas.microsoft.com/office/drawing/2014/main" xmlns="" id="{00000000-0008-0000-0F00-000043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24" name="Ovale 323">
          <a:extLst>
            <a:ext uri="{FF2B5EF4-FFF2-40B4-BE49-F238E27FC236}">
              <a16:creationId xmlns:a16="http://schemas.microsoft.com/office/drawing/2014/main" xmlns="" id="{00000000-0008-0000-0F00-000044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25" name="Ovale 324">
          <a:extLst>
            <a:ext uri="{FF2B5EF4-FFF2-40B4-BE49-F238E27FC236}">
              <a16:creationId xmlns:a16="http://schemas.microsoft.com/office/drawing/2014/main" xmlns="" id="{00000000-0008-0000-0F00-000045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26" name="Ovale 325">
          <a:extLst>
            <a:ext uri="{FF2B5EF4-FFF2-40B4-BE49-F238E27FC236}">
              <a16:creationId xmlns:a16="http://schemas.microsoft.com/office/drawing/2014/main" xmlns="" id="{00000000-0008-0000-0F00-000046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27" name="Ovale 326">
          <a:extLst>
            <a:ext uri="{FF2B5EF4-FFF2-40B4-BE49-F238E27FC236}">
              <a16:creationId xmlns:a16="http://schemas.microsoft.com/office/drawing/2014/main" xmlns="" id="{00000000-0008-0000-0F00-000047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28" name="Ovale 327">
          <a:extLst>
            <a:ext uri="{FF2B5EF4-FFF2-40B4-BE49-F238E27FC236}">
              <a16:creationId xmlns:a16="http://schemas.microsoft.com/office/drawing/2014/main" xmlns="" id="{00000000-0008-0000-0F00-000048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29" name="Ovale 328">
          <a:extLst>
            <a:ext uri="{FF2B5EF4-FFF2-40B4-BE49-F238E27FC236}">
              <a16:creationId xmlns:a16="http://schemas.microsoft.com/office/drawing/2014/main" xmlns="" id="{00000000-0008-0000-0F00-000049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30" name="Ovale 329">
          <a:extLst>
            <a:ext uri="{FF2B5EF4-FFF2-40B4-BE49-F238E27FC236}">
              <a16:creationId xmlns:a16="http://schemas.microsoft.com/office/drawing/2014/main" xmlns="" id="{00000000-0008-0000-0F00-00004A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31" name="Ovale 330">
          <a:extLst>
            <a:ext uri="{FF2B5EF4-FFF2-40B4-BE49-F238E27FC236}">
              <a16:creationId xmlns:a16="http://schemas.microsoft.com/office/drawing/2014/main" xmlns="" id="{00000000-0008-0000-0F00-00004B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32" name="Ovale 331">
          <a:extLst>
            <a:ext uri="{FF2B5EF4-FFF2-40B4-BE49-F238E27FC236}">
              <a16:creationId xmlns:a16="http://schemas.microsoft.com/office/drawing/2014/main" xmlns="" id="{00000000-0008-0000-0F00-00004C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33" name="Ovale 332">
          <a:extLst>
            <a:ext uri="{FF2B5EF4-FFF2-40B4-BE49-F238E27FC236}">
              <a16:creationId xmlns:a16="http://schemas.microsoft.com/office/drawing/2014/main" xmlns="" id="{00000000-0008-0000-0F00-00004D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34" name="Ovale 333">
          <a:extLst>
            <a:ext uri="{FF2B5EF4-FFF2-40B4-BE49-F238E27FC236}">
              <a16:creationId xmlns:a16="http://schemas.microsoft.com/office/drawing/2014/main" xmlns="" id="{00000000-0008-0000-0F00-00004E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35" name="Ovale 334">
          <a:extLst>
            <a:ext uri="{FF2B5EF4-FFF2-40B4-BE49-F238E27FC236}">
              <a16:creationId xmlns:a16="http://schemas.microsoft.com/office/drawing/2014/main" xmlns="" id="{00000000-0008-0000-0F00-00004F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36" name="Ovale 335">
          <a:extLst>
            <a:ext uri="{FF2B5EF4-FFF2-40B4-BE49-F238E27FC236}">
              <a16:creationId xmlns:a16="http://schemas.microsoft.com/office/drawing/2014/main" xmlns="" id="{00000000-0008-0000-0F00-000050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37" name="Ovale 336">
          <a:extLst>
            <a:ext uri="{FF2B5EF4-FFF2-40B4-BE49-F238E27FC236}">
              <a16:creationId xmlns:a16="http://schemas.microsoft.com/office/drawing/2014/main" xmlns="" id="{00000000-0008-0000-0F00-000051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38" name="Ovale 337">
          <a:extLst>
            <a:ext uri="{FF2B5EF4-FFF2-40B4-BE49-F238E27FC236}">
              <a16:creationId xmlns:a16="http://schemas.microsoft.com/office/drawing/2014/main" xmlns="" id="{00000000-0008-0000-0F00-000052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39" name="Ovale 338">
          <a:extLst>
            <a:ext uri="{FF2B5EF4-FFF2-40B4-BE49-F238E27FC236}">
              <a16:creationId xmlns:a16="http://schemas.microsoft.com/office/drawing/2014/main" xmlns="" id="{00000000-0008-0000-0F00-000053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40" name="Ovale 339">
          <a:extLst>
            <a:ext uri="{FF2B5EF4-FFF2-40B4-BE49-F238E27FC236}">
              <a16:creationId xmlns:a16="http://schemas.microsoft.com/office/drawing/2014/main" xmlns="" id="{00000000-0008-0000-0F00-000054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41" name="Ovale 340">
          <a:extLst>
            <a:ext uri="{FF2B5EF4-FFF2-40B4-BE49-F238E27FC236}">
              <a16:creationId xmlns:a16="http://schemas.microsoft.com/office/drawing/2014/main" xmlns="" id="{00000000-0008-0000-0F00-000055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42" name="Ovale 341">
          <a:extLst>
            <a:ext uri="{FF2B5EF4-FFF2-40B4-BE49-F238E27FC236}">
              <a16:creationId xmlns:a16="http://schemas.microsoft.com/office/drawing/2014/main" xmlns="" id="{00000000-0008-0000-0F00-000056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43" name="Ovale 342">
          <a:extLst>
            <a:ext uri="{FF2B5EF4-FFF2-40B4-BE49-F238E27FC236}">
              <a16:creationId xmlns:a16="http://schemas.microsoft.com/office/drawing/2014/main" xmlns="" id="{00000000-0008-0000-0F00-000057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44" name="Ovale 343">
          <a:extLst>
            <a:ext uri="{FF2B5EF4-FFF2-40B4-BE49-F238E27FC236}">
              <a16:creationId xmlns:a16="http://schemas.microsoft.com/office/drawing/2014/main" xmlns="" id="{00000000-0008-0000-0F00-000058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45" name="Ovale 344">
          <a:extLst>
            <a:ext uri="{FF2B5EF4-FFF2-40B4-BE49-F238E27FC236}">
              <a16:creationId xmlns:a16="http://schemas.microsoft.com/office/drawing/2014/main" xmlns="" id="{00000000-0008-0000-0F00-000059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46" name="Ovale 345">
          <a:extLst>
            <a:ext uri="{FF2B5EF4-FFF2-40B4-BE49-F238E27FC236}">
              <a16:creationId xmlns:a16="http://schemas.microsoft.com/office/drawing/2014/main" xmlns="" id="{00000000-0008-0000-0F00-00005A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47" name="Ovale 346">
          <a:extLst>
            <a:ext uri="{FF2B5EF4-FFF2-40B4-BE49-F238E27FC236}">
              <a16:creationId xmlns:a16="http://schemas.microsoft.com/office/drawing/2014/main" xmlns="" id="{00000000-0008-0000-0F00-00005B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48" name="Ovale 347">
          <a:extLst>
            <a:ext uri="{FF2B5EF4-FFF2-40B4-BE49-F238E27FC236}">
              <a16:creationId xmlns:a16="http://schemas.microsoft.com/office/drawing/2014/main" xmlns="" id="{00000000-0008-0000-0F00-00005C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49" name="Ovale 348">
          <a:extLst>
            <a:ext uri="{FF2B5EF4-FFF2-40B4-BE49-F238E27FC236}">
              <a16:creationId xmlns:a16="http://schemas.microsoft.com/office/drawing/2014/main" xmlns="" id="{00000000-0008-0000-0F00-00005D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50" name="Ovale 349">
          <a:extLst>
            <a:ext uri="{FF2B5EF4-FFF2-40B4-BE49-F238E27FC236}">
              <a16:creationId xmlns:a16="http://schemas.microsoft.com/office/drawing/2014/main" xmlns="" id="{00000000-0008-0000-0F00-00005E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51" name="Ovale 350">
          <a:extLst>
            <a:ext uri="{FF2B5EF4-FFF2-40B4-BE49-F238E27FC236}">
              <a16:creationId xmlns:a16="http://schemas.microsoft.com/office/drawing/2014/main" xmlns="" id="{00000000-0008-0000-0F00-00005F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52" name="Ovale 351">
          <a:extLst>
            <a:ext uri="{FF2B5EF4-FFF2-40B4-BE49-F238E27FC236}">
              <a16:creationId xmlns:a16="http://schemas.microsoft.com/office/drawing/2014/main" xmlns="" id="{00000000-0008-0000-0F00-000060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53" name="Ovale 352">
          <a:extLst>
            <a:ext uri="{FF2B5EF4-FFF2-40B4-BE49-F238E27FC236}">
              <a16:creationId xmlns:a16="http://schemas.microsoft.com/office/drawing/2014/main" xmlns="" id="{00000000-0008-0000-0F00-000061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54" name="Ovale 353">
          <a:extLst>
            <a:ext uri="{FF2B5EF4-FFF2-40B4-BE49-F238E27FC236}">
              <a16:creationId xmlns:a16="http://schemas.microsoft.com/office/drawing/2014/main" xmlns="" id="{00000000-0008-0000-0F00-000062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55" name="Ovale 354">
          <a:extLst>
            <a:ext uri="{FF2B5EF4-FFF2-40B4-BE49-F238E27FC236}">
              <a16:creationId xmlns:a16="http://schemas.microsoft.com/office/drawing/2014/main" xmlns="" id="{00000000-0008-0000-0F00-000063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56" name="Ovale 355">
          <a:extLst>
            <a:ext uri="{FF2B5EF4-FFF2-40B4-BE49-F238E27FC236}">
              <a16:creationId xmlns:a16="http://schemas.microsoft.com/office/drawing/2014/main" xmlns="" id="{00000000-0008-0000-0F00-000064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57" name="Ovale 356">
          <a:extLst>
            <a:ext uri="{FF2B5EF4-FFF2-40B4-BE49-F238E27FC236}">
              <a16:creationId xmlns:a16="http://schemas.microsoft.com/office/drawing/2014/main" xmlns="" id="{00000000-0008-0000-0F00-000065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58" name="Ovale 357">
          <a:extLst>
            <a:ext uri="{FF2B5EF4-FFF2-40B4-BE49-F238E27FC236}">
              <a16:creationId xmlns:a16="http://schemas.microsoft.com/office/drawing/2014/main" xmlns="" id="{00000000-0008-0000-0F00-000066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59" name="Ovale 358">
          <a:extLst>
            <a:ext uri="{FF2B5EF4-FFF2-40B4-BE49-F238E27FC236}">
              <a16:creationId xmlns:a16="http://schemas.microsoft.com/office/drawing/2014/main" xmlns="" id="{00000000-0008-0000-0F00-000067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60" name="Ovale 359">
          <a:extLst>
            <a:ext uri="{FF2B5EF4-FFF2-40B4-BE49-F238E27FC236}">
              <a16:creationId xmlns:a16="http://schemas.microsoft.com/office/drawing/2014/main" xmlns="" id="{00000000-0008-0000-0F00-000068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61" name="Ovale 360">
          <a:extLst>
            <a:ext uri="{FF2B5EF4-FFF2-40B4-BE49-F238E27FC236}">
              <a16:creationId xmlns:a16="http://schemas.microsoft.com/office/drawing/2014/main" xmlns="" id="{00000000-0008-0000-0F00-000069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62" name="Ovale 361">
          <a:extLst>
            <a:ext uri="{FF2B5EF4-FFF2-40B4-BE49-F238E27FC236}">
              <a16:creationId xmlns:a16="http://schemas.microsoft.com/office/drawing/2014/main" xmlns="" id="{00000000-0008-0000-0F00-00006A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63" name="Ovale 362">
          <a:extLst>
            <a:ext uri="{FF2B5EF4-FFF2-40B4-BE49-F238E27FC236}">
              <a16:creationId xmlns:a16="http://schemas.microsoft.com/office/drawing/2014/main" xmlns="" id="{00000000-0008-0000-0F00-00006B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64" name="Ovale 363">
          <a:extLst>
            <a:ext uri="{FF2B5EF4-FFF2-40B4-BE49-F238E27FC236}">
              <a16:creationId xmlns:a16="http://schemas.microsoft.com/office/drawing/2014/main" xmlns="" id="{00000000-0008-0000-0F00-00006C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65" name="Ovale 364">
          <a:extLst>
            <a:ext uri="{FF2B5EF4-FFF2-40B4-BE49-F238E27FC236}">
              <a16:creationId xmlns:a16="http://schemas.microsoft.com/office/drawing/2014/main" xmlns="" id="{00000000-0008-0000-0F00-00006D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66" name="Ovale 365">
          <a:extLst>
            <a:ext uri="{FF2B5EF4-FFF2-40B4-BE49-F238E27FC236}">
              <a16:creationId xmlns:a16="http://schemas.microsoft.com/office/drawing/2014/main" xmlns="" id="{00000000-0008-0000-0F00-00006E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67" name="Ovale 366">
          <a:extLst>
            <a:ext uri="{FF2B5EF4-FFF2-40B4-BE49-F238E27FC236}">
              <a16:creationId xmlns:a16="http://schemas.microsoft.com/office/drawing/2014/main" xmlns="" id="{00000000-0008-0000-0F00-00006F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68" name="Ovale 367">
          <a:extLst>
            <a:ext uri="{FF2B5EF4-FFF2-40B4-BE49-F238E27FC236}">
              <a16:creationId xmlns:a16="http://schemas.microsoft.com/office/drawing/2014/main" xmlns="" id="{00000000-0008-0000-0F00-000070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69" name="Ovale 368">
          <a:extLst>
            <a:ext uri="{FF2B5EF4-FFF2-40B4-BE49-F238E27FC236}">
              <a16:creationId xmlns:a16="http://schemas.microsoft.com/office/drawing/2014/main" xmlns="" id="{00000000-0008-0000-0F00-000071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70" name="Ovale 369">
          <a:extLst>
            <a:ext uri="{FF2B5EF4-FFF2-40B4-BE49-F238E27FC236}">
              <a16:creationId xmlns:a16="http://schemas.microsoft.com/office/drawing/2014/main" xmlns="" id="{00000000-0008-0000-0F00-000072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71" name="Ovale 370">
          <a:extLst>
            <a:ext uri="{FF2B5EF4-FFF2-40B4-BE49-F238E27FC236}">
              <a16:creationId xmlns:a16="http://schemas.microsoft.com/office/drawing/2014/main" xmlns="" id="{00000000-0008-0000-0F00-000073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72" name="Ovale 371">
          <a:extLst>
            <a:ext uri="{FF2B5EF4-FFF2-40B4-BE49-F238E27FC236}">
              <a16:creationId xmlns:a16="http://schemas.microsoft.com/office/drawing/2014/main" xmlns="" id="{00000000-0008-0000-0F00-000074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73" name="Ovale 372">
          <a:extLst>
            <a:ext uri="{FF2B5EF4-FFF2-40B4-BE49-F238E27FC236}">
              <a16:creationId xmlns:a16="http://schemas.microsoft.com/office/drawing/2014/main" xmlns="" id="{00000000-0008-0000-0F00-000075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74" name="Ovale 373">
          <a:extLst>
            <a:ext uri="{FF2B5EF4-FFF2-40B4-BE49-F238E27FC236}">
              <a16:creationId xmlns:a16="http://schemas.microsoft.com/office/drawing/2014/main" xmlns="" id="{00000000-0008-0000-0F00-000076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75" name="Ovale 374">
          <a:extLst>
            <a:ext uri="{FF2B5EF4-FFF2-40B4-BE49-F238E27FC236}">
              <a16:creationId xmlns:a16="http://schemas.microsoft.com/office/drawing/2014/main" xmlns="" id="{00000000-0008-0000-0F00-000077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76" name="Ovale 375">
          <a:extLst>
            <a:ext uri="{FF2B5EF4-FFF2-40B4-BE49-F238E27FC236}">
              <a16:creationId xmlns:a16="http://schemas.microsoft.com/office/drawing/2014/main" xmlns="" id="{00000000-0008-0000-0F00-000078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77" name="Ovale 376">
          <a:extLst>
            <a:ext uri="{FF2B5EF4-FFF2-40B4-BE49-F238E27FC236}">
              <a16:creationId xmlns:a16="http://schemas.microsoft.com/office/drawing/2014/main" xmlns="" id="{00000000-0008-0000-0F00-000079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78" name="Ovale 377">
          <a:extLst>
            <a:ext uri="{FF2B5EF4-FFF2-40B4-BE49-F238E27FC236}">
              <a16:creationId xmlns:a16="http://schemas.microsoft.com/office/drawing/2014/main" xmlns="" id="{00000000-0008-0000-0F00-00007A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79" name="Ovale 378">
          <a:extLst>
            <a:ext uri="{FF2B5EF4-FFF2-40B4-BE49-F238E27FC236}">
              <a16:creationId xmlns:a16="http://schemas.microsoft.com/office/drawing/2014/main" xmlns="" id="{00000000-0008-0000-0F00-00007B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80" name="Ovale 379">
          <a:extLst>
            <a:ext uri="{FF2B5EF4-FFF2-40B4-BE49-F238E27FC236}">
              <a16:creationId xmlns:a16="http://schemas.microsoft.com/office/drawing/2014/main" xmlns="" id="{00000000-0008-0000-0F00-00007C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81" name="Ovale 380">
          <a:extLst>
            <a:ext uri="{FF2B5EF4-FFF2-40B4-BE49-F238E27FC236}">
              <a16:creationId xmlns:a16="http://schemas.microsoft.com/office/drawing/2014/main" xmlns="" id="{00000000-0008-0000-0F00-00007D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82" name="Ovale 381">
          <a:extLst>
            <a:ext uri="{FF2B5EF4-FFF2-40B4-BE49-F238E27FC236}">
              <a16:creationId xmlns:a16="http://schemas.microsoft.com/office/drawing/2014/main" xmlns="" id="{00000000-0008-0000-0F00-00007E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83" name="Ovale 382">
          <a:extLst>
            <a:ext uri="{FF2B5EF4-FFF2-40B4-BE49-F238E27FC236}">
              <a16:creationId xmlns:a16="http://schemas.microsoft.com/office/drawing/2014/main" xmlns="" id="{00000000-0008-0000-0F00-00007F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84" name="Ovale 383">
          <a:extLst>
            <a:ext uri="{FF2B5EF4-FFF2-40B4-BE49-F238E27FC236}">
              <a16:creationId xmlns:a16="http://schemas.microsoft.com/office/drawing/2014/main" xmlns="" id="{00000000-0008-0000-0F00-000080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85" name="Ovale 384">
          <a:extLst>
            <a:ext uri="{FF2B5EF4-FFF2-40B4-BE49-F238E27FC236}">
              <a16:creationId xmlns:a16="http://schemas.microsoft.com/office/drawing/2014/main" xmlns="" id="{00000000-0008-0000-0F00-000081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86" name="Ovale 385">
          <a:extLst>
            <a:ext uri="{FF2B5EF4-FFF2-40B4-BE49-F238E27FC236}">
              <a16:creationId xmlns:a16="http://schemas.microsoft.com/office/drawing/2014/main" xmlns="" id="{00000000-0008-0000-0F00-000082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87" name="Ovale 386">
          <a:extLst>
            <a:ext uri="{FF2B5EF4-FFF2-40B4-BE49-F238E27FC236}">
              <a16:creationId xmlns:a16="http://schemas.microsoft.com/office/drawing/2014/main" xmlns="" id="{00000000-0008-0000-0F00-000083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88" name="Ovale 387">
          <a:extLst>
            <a:ext uri="{FF2B5EF4-FFF2-40B4-BE49-F238E27FC236}">
              <a16:creationId xmlns:a16="http://schemas.microsoft.com/office/drawing/2014/main" xmlns="" id="{00000000-0008-0000-0F00-000084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89" name="Ovale 388">
          <a:extLst>
            <a:ext uri="{FF2B5EF4-FFF2-40B4-BE49-F238E27FC236}">
              <a16:creationId xmlns:a16="http://schemas.microsoft.com/office/drawing/2014/main" xmlns="" id="{00000000-0008-0000-0F00-000085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90" name="Ovale 389">
          <a:extLst>
            <a:ext uri="{FF2B5EF4-FFF2-40B4-BE49-F238E27FC236}">
              <a16:creationId xmlns:a16="http://schemas.microsoft.com/office/drawing/2014/main" xmlns="" id="{00000000-0008-0000-0F00-000086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391" name="Ovale 390">
          <a:extLst>
            <a:ext uri="{FF2B5EF4-FFF2-40B4-BE49-F238E27FC236}">
              <a16:creationId xmlns:a16="http://schemas.microsoft.com/office/drawing/2014/main" xmlns="" id="{00000000-0008-0000-0F00-000087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392" name="Ovale 391">
          <a:extLst>
            <a:ext uri="{FF2B5EF4-FFF2-40B4-BE49-F238E27FC236}">
              <a16:creationId xmlns:a16="http://schemas.microsoft.com/office/drawing/2014/main" xmlns="" id="{00000000-0008-0000-0F00-000088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393" name="Ovale 392">
          <a:extLst>
            <a:ext uri="{FF2B5EF4-FFF2-40B4-BE49-F238E27FC236}">
              <a16:creationId xmlns:a16="http://schemas.microsoft.com/office/drawing/2014/main" xmlns="" id="{00000000-0008-0000-0F00-000089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394" name="Ovale 393">
          <a:extLst>
            <a:ext uri="{FF2B5EF4-FFF2-40B4-BE49-F238E27FC236}">
              <a16:creationId xmlns:a16="http://schemas.microsoft.com/office/drawing/2014/main" xmlns="" id="{00000000-0008-0000-0F00-00008A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395" name="Ovale 394">
          <a:extLst>
            <a:ext uri="{FF2B5EF4-FFF2-40B4-BE49-F238E27FC236}">
              <a16:creationId xmlns:a16="http://schemas.microsoft.com/office/drawing/2014/main" xmlns="" id="{00000000-0008-0000-0F00-00008B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396" name="Ovale 395">
          <a:extLst>
            <a:ext uri="{FF2B5EF4-FFF2-40B4-BE49-F238E27FC236}">
              <a16:creationId xmlns:a16="http://schemas.microsoft.com/office/drawing/2014/main" xmlns="" id="{00000000-0008-0000-0F00-00008C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397" name="Ovale 396">
          <a:extLst>
            <a:ext uri="{FF2B5EF4-FFF2-40B4-BE49-F238E27FC236}">
              <a16:creationId xmlns:a16="http://schemas.microsoft.com/office/drawing/2014/main" xmlns="" id="{00000000-0008-0000-0F00-00008D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398" name="Ovale 397">
          <a:extLst>
            <a:ext uri="{FF2B5EF4-FFF2-40B4-BE49-F238E27FC236}">
              <a16:creationId xmlns:a16="http://schemas.microsoft.com/office/drawing/2014/main" xmlns="" id="{00000000-0008-0000-0F00-00008E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399" name="Ovale 398">
          <a:extLst>
            <a:ext uri="{FF2B5EF4-FFF2-40B4-BE49-F238E27FC236}">
              <a16:creationId xmlns:a16="http://schemas.microsoft.com/office/drawing/2014/main" xmlns="" id="{00000000-0008-0000-0F00-00008F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400" name="Ovale 399">
          <a:extLst>
            <a:ext uri="{FF2B5EF4-FFF2-40B4-BE49-F238E27FC236}">
              <a16:creationId xmlns:a16="http://schemas.microsoft.com/office/drawing/2014/main" xmlns="" id="{00000000-0008-0000-0F00-000090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401" name="Ovale 400">
          <a:extLst>
            <a:ext uri="{FF2B5EF4-FFF2-40B4-BE49-F238E27FC236}">
              <a16:creationId xmlns:a16="http://schemas.microsoft.com/office/drawing/2014/main" xmlns="" id="{00000000-0008-0000-0F00-000091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402" name="Ovale 401">
          <a:extLst>
            <a:ext uri="{FF2B5EF4-FFF2-40B4-BE49-F238E27FC236}">
              <a16:creationId xmlns:a16="http://schemas.microsoft.com/office/drawing/2014/main" xmlns="" id="{00000000-0008-0000-0F00-000092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403" name="Ovale 402">
          <a:extLst>
            <a:ext uri="{FF2B5EF4-FFF2-40B4-BE49-F238E27FC236}">
              <a16:creationId xmlns:a16="http://schemas.microsoft.com/office/drawing/2014/main" xmlns="" id="{00000000-0008-0000-0F00-000093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404" name="Ovale 403">
          <a:extLst>
            <a:ext uri="{FF2B5EF4-FFF2-40B4-BE49-F238E27FC236}">
              <a16:creationId xmlns:a16="http://schemas.microsoft.com/office/drawing/2014/main" xmlns="" id="{00000000-0008-0000-0F00-000094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05" name="Ovale 404">
          <a:extLst>
            <a:ext uri="{FF2B5EF4-FFF2-40B4-BE49-F238E27FC236}">
              <a16:creationId xmlns:a16="http://schemas.microsoft.com/office/drawing/2014/main" xmlns="" id="{00000000-0008-0000-0F00-000095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06" name="Ovale 405">
          <a:extLst>
            <a:ext uri="{FF2B5EF4-FFF2-40B4-BE49-F238E27FC236}">
              <a16:creationId xmlns:a16="http://schemas.microsoft.com/office/drawing/2014/main" xmlns="" id="{00000000-0008-0000-0F00-000096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07" name="Ovale 406">
          <a:extLst>
            <a:ext uri="{FF2B5EF4-FFF2-40B4-BE49-F238E27FC236}">
              <a16:creationId xmlns:a16="http://schemas.microsoft.com/office/drawing/2014/main" xmlns="" id="{00000000-0008-0000-0F00-000097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08" name="Ovale 407">
          <a:extLst>
            <a:ext uri="{FF2B5EF4-FFF2-40B4-BE49-F238E27FC236}">
              <a16:creationId xmlns:a16="http://schemas.microsoft.com/office/drawing/2014/main" xmlns="" id="{00000000-0008-0000-0F00-000098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09" name="Ovale 408">
          <a:extLst>
            <a:ext uri="{FF2B5EF4-FFF2-40B4-BE49-F238E27FC236}">
              <a16:creationId xmlns:a16="http://schemas.microsoft.com/office/drawing/2014/main" xmlns="" id="{00000000-0008-0000-0F00-000099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10" name="Ovale 409">
          <a:extLst>
            <a:ext uri="{FF2B5EF4-FFF2-40B4-BE49-F238E27FC236}">
              <a16:creationId xmlns:a16="http://schemas.microsoft.com/office/drawing/2014/main" xmlns="" id="{00000000-0008-0000-0F00-00009A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11" name="Ovale 410">
          <a:extLst>
            <a:ext uri="{FF2B5EF4-FFF2-40B4-BE49-F238E27FC236}">
              <a16:creationId xmlns:a16="http://schemas.microsoft.com/office/drawing/2014/main" xmlns="" id="{00000000-0008-0000-0F00-00009B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12" name="Ovale 411">
          <a:extLst>
            <a:ext uri="{FF2B5EF4-FFF2-40B4-BE49-F238E27FC236}">
              <a16:creationId xmlns:a16="http://schemas.microsoft.com/office/drawing/2014/main" xmlns="" id="{00000000-0008-0000-0F00-00009C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13" name="Ovale 412">
          <a:extLst>
            <a:ext uri="{FF2B5EF4-FFF2-40B4-BE49-F238E27FC236}">
              <a16:creationId xmlns:a16="http://schemas.microsoft.com/office/drawing/2014/main" xmlns="" id="{00000000-0008-0000-0F00-00009D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14" name="Ovale 413">
          <a:extLst>
            <a:ext uri="{FF2B5EF4-FFF2-40B4-BE49-F238E27FC236}">
              <a16:creationId xmlns:a16="http://schemas.microsoft.com/office/drawing/2014/main" xmlns="" id="{00000000-0008-0000-0F00-00009E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15" name="Ovale 414">
          <a:extLst>
            <a:ext uri="{FF2B5EF4-FFF2-40B4-BE49-F238E27FC236}">
              <a16:creationId xmlns:a16="http://schemas.microsoft.com/office/drawing/2014/main" xmlns="" id="{00000000-0008-0000-0F00-00009F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16" name="Ovale 415">
          <a:extLst>
            <a:ext uri="{FF2B5EF4-FFF2-40B4-BE49-F238E27FC236}">
              <a16:creationId xmlns:a16="http://schemas.microsoft.com/office/drawing/2014/main" xmlns="" id="{00000000-0008-0000-0F00-0000A0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17" name="Ovale 416">
          <a:extLst>
            <a:ext uri="{FF2B5EF4-FFF2-40B4-BE49-F238E27FC236}">
              <a16:creationId xmlns:a16="http://schemas.microsoft.com/office/drawing/2014/main" xmlns="" id="{00000000-0008-0000-0F00-0000A1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18" name="Ovale 417">
          <a:extLst>
            <a:ext uri="{FF2B5EF4-FFF2-40B4-BE49-F238E27FC236}">
              <a16:creationId xmlns:a16="http://schemas.microsoft.com/office/drawing/2014/main" xmlns="" id="{00000000-0008-0000-0F00-0000A2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19" name="Ovale 418">
          <a:extLst>
            <a:ext uri="{FF2B5EF4-FFF2-40B4-BE49-F238E27FC236}">
              <a16:creationId xmlns:a16="http://schemas.microsoft.com/office/drawing/2014/main" xmlns="" id="{00000000-0008-0000-0F00-0000A3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20" name="Ovale 419">
          <a:extLst>
            <a:ext uri="{FF2B5EF4-FFF2-40B4-BE49-F238E27FC236}">
              <a16:creationId xmlns:a16="http://schemas.microsoft.com/office/drawing/2014/main" xmlns="" id="{00000000-0008-0000-0F00-0000A4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21" name="Ovale 420">
          <a:extLst>
            <a:ext uri="{FF2B5EF4-FFF2-40B4-BE49-F238E27FC236}">
              <a16:creationId xmlns:a16="http://schemas.microsoft.com/office/drawing/2014/main" xmlns="" id="{00000000-0008-0000-0F00-0000A5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22" name="Ovale 421">
          <a:extLst>
            <a:ext uri="{FF2B5EF4-FFF2-40B4-BE49-F238E27FC236}">
              <a16:creationId xmlns:a16="http://schemas.microsoft.com/office/drawing/2014/main" xmlns="" id="{00000000-0008-0000-0F00-0000A6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23" name="Ovale 422">
          <a:extLst>
            <a:ext uri="{FF2B5EF4-FFF2-40B4-BE49-F238E27FC236}">
              <a16:creationId xmlns:a16="http://schemas.microsoft.com/office/drawing/2014/main" xmlns="" id="{00000000-0008-0000-0F00-0000A7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24" name="Ovale 423">
          <a:extLst>
            <a:ext uri="{FF2B5EF4-FFF2-40B4-BE49-F238E27FC236}">
              <a16:creationId xmlns:a16="http://schemas.microsoft.com/office/drawing/2014/main" xmlns="" id="{00000000-0008-0000-0F00-0000A8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25" name="Ovale 424">
          <a:extLst>
            <a:ext uri="{FF2B5EF4-FFF2-40B4-BE49-F238E27FC236}">
              <a16:creationId xmlns:a16="http://schemas.microsoft.com/office/drawing/2014/main" xmlns="" id="{00000000-0008-0000-0F00-0000A9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26" name="Ovale 425">
          <a:extLst>
            <a:ext uri="{FF2B5EF4-FFF2-40B4-BE49-F238E27FC236}">
              <a16:creationId xmlns:a16="http://schemas.microsoft.com/office/drawing/2014/main" xmlns="" id="{00000000-0008-0000-0F00-0000AA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27" name="Ovale 426">
          <a:extLst>
            <a:ext uri="{FF2B5EF4-FFF2-40B4-BE49-F238E27FC236}">
              <a16:creationId xmlns:a16="http://schemas.microsoft.com/office/drawing/2014/main" xmlns="" id="{00000000-0008-0000-0F00-0000AB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28" name="Ovale 427">
          <a:extLst>
            <a:ext uri="{FF2B5EF4-FFF2-40B4-BE49-F238E27FC236}">
              <a16:creationId xmlns:a16="http://schemas.microsoft.com/office/drawing/2014/main" xmlns="" id="{00000000-0008-0000-0F00-0000AC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29" name="Ovale 428">
          <a:extLst>
            <a:ext uri="{FF2B5EF4-FFF2-40B4-BE49-F238E27FC236}">
              <a16:creationId xmlns:a16="http://schemas.microsoft.com/office/drawing/2014/main" xmlns="" id="{00000000-0008-0000-0F00-0000AD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30" name="Ovale 429">
          <a:extLst>
            <a:ext uri="{FF2B5EF4-FFF2-40B4-BE49-F238E27FC236}">
              <a16:creationId xmlns:a16="http://schemas.microsoft.com/office/drawing/2014/main" xmlns="" id="{00000000-0008-0000-0F00-0000AE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31" name="Ovale 430">
          <a:extLst>
            <a:ext uri="{FF2B5EF4-FFF2-40B4-BE49-F238E27FC236}">
              <a16:creationId xmlns:a16="http://schemas.microsoft.com/office/drawing/2014/main" xmlns="" id="{00000000-0008-0000-0F00-0000AF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32" name="Ovale 431">
          <a:extLst>
            <a:ext uri="{FF2B5EF4-FFF2-40B4-BE49-F238E27FC236}">
              <a16:creationId xmlns:a16="http://schemas.microsoft.com/office/drawing/2014/main" xmlns="" id="{00000000-0008-0000-0F00-0000B0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33" name="Ovale 432">
          <a:extLst>
            <a:ext uri="{FF2B5EF4-FFF2-40B4-BE49-F238E27FC236}">
              <a16:creationId xmlns:a16="http://schemas.microsoft.com/office/drawing/2014/main" xmlns="" id="{00000000-0008-0000-0F00-0000B1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34" name="Ovale 433">
          <a:extLst>
            <a:ext uri="{FF2B5EF4-FFF2-40B4-BE49-F238E27FC236}">
              <a16:creationId xmlns:a16="http://schemas.microsoft.com/office/drawing/2014/main" xmlns="" id="{00000000-0008-0000-0F00-0000B2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35" name="Ovale 434">
          <a:extLst>
            <a:ext uri="{FF2B5EF4-FFF2-40B4-BE49-F238E27FC236}">
              <a16:creationId xmlns:a16="http://schemas.microsoft.com/office/drawing/2014/main" xmlns="" id="{00000000-0008-0000-0F00-0000B3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36" name="Ovale 435">
          <a:extLst>
            <a:ext uri="{FF2B5EF4-FFF2-40B4-BE49-F238E27FC236}">
              <a16:creationId xmlns:a16="http://schemas.microsoft.com/office/drawing/2014/main" xmlns="" id="{00000000-0008-0000-0F00-0000B4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37" name="Ovale 436">
          <a:extLst>
            <a:ext uri="{FF2B5EF4-FFF2-40B4-BE49-F238E27FC236}">
              <a16:creationId xmlns:a16="http://schemas.microsoft.com/office/drawing/2014/main" xmlns="" id="{00000000-0008-0000-0F00-0000B5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38" name="Ovale 437">
          <a:extLst>
            <a:ext uri="{FF2B5EF4-FFF2-40B4-BE49-F238E27FC236}">
              <a16:creationId xmlns:a16="http://schemas.microsoft.com/office/drawing/2014/main" xmlns="" id="{00000000-0008-0000-0F00-0000B6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39" name="Ovale 438">
          <a:extLst>
            <a:ext uri="{FF2B5EF4-FFF2-40B4-BE49-F238E27FC236}">
              <a16:creationId xmlns:a16="http://schemas.microsoft.com/office/drawing/2014/main" xmlns="" id="{00000000-0008-0000-0F00-0000B7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40" name="Ovale 439">
          <a:extLst>
            <a:ext uri="{FF2B5EF4-FFF2-40B4-BE49-F238E27FC236}">
              <a16:creationId xmlns:a16="http://schemas.microsoft.com/office/drawing/2014/main" xmlns="" id="{00000000-0008-0000-0F00-0000B8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41" name="Ovale 440">
          <a:extLst>
            <a:ext uri="{FF2B5EF4-FFF2-40B4-BE49-F238E27FC236}">
              <a16:creationId xmlns:a16="http://schemas.microsoft.com/office/drawing/2014/main" xmlns="" id="{00000000-0008-0000-0F00-0000B9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42" name="Ovale 441">
          <a:extLst>
            <a:ext uri="{FF2B5EF4-FFF2-40B4-BE49-F238E27FC236}">
              <a16:creationId xmlns:a16="http://schemas.microsoft.com/office/drawing/2014/main" xmlns="" id="{00000000-0008-0000-0F00-0000BA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443" name="Ovale 442">
          <a:extLst>
            <a:ext uri="{FF2B5EF4-FFF2-40B4-BE49-F238E27FC236}">
              <a16:creationId xmlns:a16="http://schemas.microsoft.com/office/drawing/2014/main" xmlns="" id="{00000000-0008-0000-0F00-0000BB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444" name="Ovale 443">
          <a:extLst>
            <a:ext uri="{FF2B5EF4-FFF2-40B4-BE49-F238E27FC236}">
              <a16:creationId xmlns:a16="http://schemas.microsoft.com/office/drawing/2014/main" xmlns="" id="{00000000-0008-0000-0F00-0000BC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445" name="Ovale 444">
          <a:extLst>
            <a:ext uri="{FF2B5EF4-FFF2-40B4-BE49-F238E27FC236}">
              <a16:creationId xmlns:a16="http://schemas.microsoft.com/office/drawing/2014/main" xmlns="" id="{00000000-0008-0000-0F00-0000BD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446" name="Ovale 445">
          <a:extLst>
            <a:ext uri="{FF2B5EF4-FFF2-40B4-BE49-F238E27FC236}">
              <a16:creationId xmlns:a16="http://schemas.microsoft.com/office/drawing/2014/main" xmlns="" id="{00000000-0008-0000-0F00-0000BE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447" name="Ovale 446">
          <a:extLst>
            <a:ext uri="{FF2B5EF4-FFF2-40B4-BE49-F238E27FC236}">
              <a16:creationId xmlns:a16="http://schemas.microsoft.com/office/drawing/2014/main" xmlns="" id="{00000000-0008-0000-0F00-0000BF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448" name="Ovale 447">
          <a:extLst>
            <a:ext uri="{FF2B5EF4-FFF2-40B4-BE49-F238E27FC236}">
              <a16:creationId xmlns:a16="http://schemas.microsoft.com/office/drawing/2014/main" xmlns="" id="{00000000-0008-0000-0F00-0000C0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449" name="Ovale 448">
          <a:extLst>
            <a:ext uri="{FF2B5EF4-FFF2-40B4-BE49-F238E27FC236}">
              <a16:creationId xmlns:a16="http://schemas.microsoft.com/office/drawing/2014/main" xmlns="" id="{00000000-0008-0000-0F00-0000C1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50" name="Ovale 449">
          <a:extLst>
            <a:ext uri="{FF2B5EF4-FFF2-40B4-BE49-F238E27FC236}">
              <a16:creationId xmlns:a16="http://schemas.microsoft.com/office/drawing/2014/main" xmlns="" id="{00000000-0008-0000-0F00-0000C2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51" name="Ovale 450">
          <a:extLst>
            <a:ext uri="{FF2B5EF4-FFF2-40B4-BE49-F238E27FC236}">
              <a16:creationId xmlns:a16="http://schemas.microsoft.com/office/drawing/2014/main" xmlns="" id="{00000000-0008-0000-0F00-0000C3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52" name="Ovale 451">
          <a:extLst>
            <a:ext uri="{FF2B5EF4-FFF2-40B4-BE49-F238E27FC236}">
              <a16:creationId xmlns:a16="http://schemas.microsoft.com/office/drawing/2014/main" xmlns="" id="{00000000-0008-0000-0F00-0000C4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53" name="Ovale 452">
          <a:extLst>
            <a:ext uri="{FF2B5EF4-FFF2-40B4-BE49-F238E27FC236}">
              <a16:creationId xmlns:a16="http://schemas.microsoft.com/office/drawing/2014/main" xmlns="" id="{00000000-0008-0000-0F00-0000C5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54" name="Ovale 453">
          <a:extLst>
            <a:ext uri="{FF2B5EF4-FFF2-40B4-BE49-F238E27FC236}">
              <a16:creationId xmlns:a16="http://schemas.microsoft.com/office/drawing/2014/main" xmlns="" id="{00000000-0008-0000-0F00-0000C6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55" name="Ovale 454">
          <a:extLst>
            <a:ext uri="{FF2B5EF4-FFF2-40B4-BE49-F238E27FC236}">
              <a16:creationId xmlns:a16="http://schemas.microsoft.com/office/drawing/2014/main" xmlns="" id="{00000000-0008-0000-0F00-0000C7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56" name="Ovale 455">
          <a:extLst>
            <a:ext uri="{FF2B5EF4-FFF2-40B4-BE49-F238E27FC236}">
              <a16:creationId xmlns:a16="http://schemas.microsoft.com/office/drawing/2014/main" xmlns="" id="{00000000-0008-0000-0F00-0000C8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57" name="Ovale 456">
          <a:extLst>
            <a:ext uri="{FF2B5EF4-FFF2-40B4-BE49-F238E27FC236}">
              <a16:creationId xmlns:a16="http://schemas.microsoft.com/office/drawing/2014/main" xmlns="" id="{00000000-0008-0000-0F00-0000C9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58" name="Ovale 457">
          <a:extLst>
            <a:ext uri="{FF2B5EF4-FFF2-40B4-BE49-F238E27FC236}">
              <a16:creationId xmlns:a16="http://schemas.microsoft.com/office/drawing/2014/main" xmlns="" id="{00000000-0008-0000-0F00-0000CA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59" name="Ovale 458">
          <a:extLst>
            <a:ext uri="{FF2B5EF4-FFF2-40B4-BE49-F238E27FC236}">
              <a16:creationId xmlns:a16="http://schemas.microsoft.com/office/drawing/2014/main" xmlns="" id="{00000000-0008-0000-0F00-0000CB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60" name="Ovale 459">
          <a:extLst>
            <a:ext uri="{FF2B5EF4-FFF2-40B4-BE49-F238E27FC236}">
              <a16:creationId xmlns:a16="http://schemas.microsoft.com/office/drawing/2014/main" xmlns="" id="{00000000-0008-0000-0F00-0000CC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61" name="Ovale 460">
          <a:extLst>
            <a:ext uri="{FF2B5EF4-FFF2-40B4-BE49-F238E27FC236}">
              <a16:creationId xmlns:a16="http://schemas.microsoft.com/office/drawing/2014/main" xmlns="" id="{00000000-0008-0000-0F00-0000CD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62" name="Ovale 461">
          <a:extLst>
            <a:ext uri="{FF2B5EF4-FFF2-40B4-BE49-F238E27FC236}">
              <a16:creationId xmlns:a16="http://schemas.microsoft.com/office/drawing/2014/main" xmlns="" id="{00000000-0008-0000-0F00-0000CE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63" name="Ovale 462">
          <a:extLst>
            <a:ext uri="{FF2B5EF4-FFF2-40B4-BE49-F238E27FC236}">
              <a16:creationId xmlns:a16="http://schemas.microsoft.com/office/drawing/2014/main" xmlns="" id="{00000000-0008-0000-0F00-0000CF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64" name="Ovale 463">
          <a:extLst>
            <a:ext uri="{FF2B5EF4-FFF2-40B4-BE49-F238E27FC236}">
              <a16:creationId xmlns:a16="http://schemas.microsoft.com/office/drawing/2014/main" xmlns="" id="{00000000-0008-0000-0F00-0000D0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65" name="Ovale 464">
          <a:extLst>
            <a:ext uri="{FF2B5EF4-FFF2-40B4-BE49-F238E27FC236}">
              <a16:creationId xmlns:a16="http://schemas.microsoft.com/office/drawing/2014/main" xmlns="" id="{00000000-0008-0000-0F00-0000D1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66" name="Ovale 465">
          <a:extLst>
            <a:ext uri="{FF2B5EF4-FFF2-40B4-BE49-F238E27FC236}">
              <a16:creationId xmlns:a16="http://schemas.microsoft.com/office/drawing/2014/main" xmlns="" id="{00000000-0008-0000-0F00-0000D2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67" name="Ovale 466">
          <a:extLst>
            <a:ext uri="{FF2B5EF4-FFF2-40B4-BE49-F238E27FC236}">
              <a16:creationId xmlns:a16="http://schemas.microsoft.com/office/drawing/2014/main" xmlns="" id="{00000000-0008-0000-0F00-0000D3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68" name="Ovale 467">
          <a:extLst>
            <a:ext uri="{FF2B5EF4-FFF2-40B4-BE49-F238E27FC236}">
              <a16:creationId xmlns:a16="http://schemas.microsoft.com/office/drawing/2014/main" xmlns="" id="{00000000-0008-0000-0F00-0000D4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11</xdr:col>
      <xdr:colOff>204106</xdr:colOff>
      <xdr:row>13</xdr:row>
      <xdr:rowOff>12246</xdr:rowOff>
    </xdr:from>
    <xdr:ext cx="1306287" cy="1992088"/>
    <xdr:pic>
      <xdr:nvPicPr>
        <xdr:cNvPr id="469" name="Immagine 468">
          <a:extLst>
            <a:ext uri="{FF2B5EF4-FFF2-40B4-BE49-F238E27FC236}">
              <a16:creationId xmlns:a16="http://schemas.microsoft.com/office/drawing/2014/main" xmlns="" id="{00000000-0008-0000-0F00-0000D501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10858499" y="3060246"/>
          <a:ext cx="1306287" cy="1992088"/>
        </a:xfrm>
        <a:prstGeom prst="rect">
          <a:avLst/>
        </a:prstGeom>
      </xdr:spPr>
    </xdr:pic>
    <xdr:clientData/>
  </xdr:oneCellAnchor>
  <xdr:twoCellAnchor>
    <xdr:from>
      <xdr:col>1</xdr:col>
      <xdr:colOff>272143</xdr:colOff>
      <xdr:row>8</xdr:row>
      <xdr:rowOff>95250</xdr:rowOff>
    </xdr:from>
    <xdr:to>
      <xdr:col>10</xdr:col>
      <xdr:colOff>762755</xdr:colOff>
      <xdr:row>22</xdr:row>
      <xdr:rowOff>269422</xdr:rowOff>
    </xdr:to>
    <xdr:graphicFrame macro="">
      <xdr:nvGraphicFramePr>
        <xdr:cNvPr id="518" name="Grafico 517">
          <a:extLst>
            <a:ext uri="{FF2B5EF4-FFF2-40B4-BE49-F238E27FC236}">
              <a16:creationId xmlns:a16="http://schemas.microsoft.com/office/drawing/2014/main" xmlns="" id="{00000000-0008-0000-0F00-000006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10</xdr:col>
      <xdr:colOff>192613</xdr:colOff>
      <xdr:row>51</xdr:row>
      <xdr:rowOff>176893</xdr:rowOff>
    </xdr:from>
    <xdr:to>
      <xdr:col>12</xdr:col>
      <xdr:colOff>1109590</xdr:colOff>
      <xdr:row>58</xdr:row>
      <xdr:rowOff>53068</xdr:rowOff>
    </xdr:to>
    <xdr:pic>
      <xdr:nvPicPr>
        <xdr:cNvPr id="2" name="Immagine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48934" y="12450536"/>
          <a:ext cx="2019156" cy="1209675"/>
        </a:xfrm>
        <a:prstGeom prst="rect">
          <a:avLst/>
        </a:prstGeom>
      </xdr:spPr>
    </xdr:pic>
    <xdr:clientData/>
  </xdr:twoCellAnchor>
  <xdr:twoCellAnchor editAs="oneCell">
    <xdr:from>
      <xdr:col>10</xdr:col>
      <xdr:colOff>219827</xdr:colOff>
      <xdr:row>84</xdr:row>
      <xdr:rowOff>-1</xdr:rowOff>
    </xdr:from>
    <xdr:to>
      <xdr:col>12</xdr:col>
      <xdr:colOff>1136804</xdr:colOff>
      <xdr:row>90</xdr:row>
      <xdr:rowOff>66674</xdr:rowOff>
    </xdr:to>
    <xdr:pic>
      <xdr:nvPicPr>
        <xdr:cNvPr id="507" name="Immagine 506">
          <a:extLst>
            <a:ext uri="{FF2B5EF4-FFF2-40B4-BE49-F238E27FC236}">
              <a16:creationId xmlns:a16="http://schemas.microsoft.com/office/drawing/2014/main" xmlns="" id="{00000000-0008-0000-0F00-0000FB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76148" y="18818678"/>
          <a:ext cx="2019156" cy="1209675"/>
        </a:xfrm>
        <a:prstGeom prst="rect">
          <a:avLst/>
        </a:prstGeom>
      </xdr:spPr>
    </xdr:pic>
    <xdr:clientData/>
  </xdr:twoCellAnchor>
  <xdr:twoCellAnchor editAs="oneCell">
    <xdr:from>
      <xdr:col>10</xdr:col>
      <xdr:colOff>206219</xdr:colOff>
      <xdr:row>116</xdr:row>
      <xdr:rowOff>1</xdr:rowOff>
    </xdr:from>
    <xdr:to>
      <xdr:col>12</xdr:col>
      <xdr:colOff>1123196</xdr:colOff>
      <xdr:row>122</xdr:row>
      <xdr:rowOff>66676</xdr:rowOff>
    </xdr:to>
    <xdr:pic>
      <xdr:nvPicPr>
        <xdr:cNvPr id="508" name="Immagine 507">
          <a:extLst>
            <a:ext uri="{FF2B5EF4-FFF2-40B4-BE49-F238E27FC236}">
              <a16:creationId xmlns:a16="http://schemas.microsoft.com/office/drawing/2014/main" xmlns="" id="{00000000-0008-0000-0F00-0000FC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62540" y="25159608"/>
          <a:ext cx="2019156" cy="1209675"/>
        </a:xfrm>
        <a:prstGeom prst="rect">
          <a:avLst/>
        </a:prstGeom>
      </xdr:spPr>
    </xdr:pic>
    <xdr:clientData/>
  </xdr:twoCellAnchor>
  <xdr:twoCellAnchor editAs="oneCell">
    <xdr:from>
      <xdr:col>10</xdr:col>
      <xdr:colOff>236155</xdr:colOff>
      <xdr:row>148</xdr:row>
      <xdr:rowOff>2722</xdr:rowOff>
    </xdr:from>
    <xdr:to>
      <xdr:col>12</xdr:col>
      <xdr:colOff>1153132</xdr:colOff>
      <xdr:row>154</xdr:row>
      <xdr:rowOff>69397</xdr:rowOff>
    </xdr:to>
    <xdr:pic>
      <xdr:nvPicPr>
        <xdr:cNvPr id="509" name="Immagine 508">
          <a:extLst>
            <a:ext uri="{FF2B5EF4-FFF2-40B4-BE49-F238E27FC236}">
              <a16:creationId xmlns:a16="http://schemas.microsoft.com/office/drawing/2014/main" xmlns="" id="{00000000-0008-0000-0F00-0000FD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92476" y="31503258"/>
          <a:ext cx="2019156" cy="1209675"/>
        </a:xfrm>
        <a:prstGeom prst="rect">
          <a:avLst/>
        </a:prstGeom>
      </xdr:spPr>
    </xdr:pic>
    <xdr:clientData/>
  </xdr:twoCellAnchor>
  <xdr:twoCellAnchor editAs="oneCell">
    <xdr:from>
      <xdr:col>10</xdr:col>
      <xdr:colOff>211662</xdr:colOff>
      <xdr:row>179</xdr:row>
      <xdr:rowOff>182338</xdr:rowOff>
    </xdr:from>
    <xdr:to>
      <xdr:col>12</xdr:col>
      <xdr:colOff>1128639</xdr:colOff>
      <xdr:row>186</xdr:row>
      <xdr:rowOff>58513</xdr:rowOff>
    </xdr:to>
    <xdr:pic>
      <xdr:nvPicPr>
        <xdr:cNvPr id="512" name="Immagine 511">
          <a:extLst>
            <a:ext uri="{FF2B5EF4-FFF2-40B4-BE49-F238E27FC236}">
              <a16:creationId xmlns:a16="http://schemas.microsoft.com/office/drawing/2014/main" xmlns="" id="{00000000-0008-0000-0F00-000000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67983" y="37833302"/>
          <a:ext cx="2019156" cy="1209675"/>
        </a:xfrm>
        <a:prstGeom prst="rect">
          <a:avLst/>
        </a:prstGeom>
      </xdr:spPr>
    </xdr:pic>
    <xdr:clientData/>
  </xdr:twoCellAnchor>
  <xdr:twoCellAnchor editAs="oneCell">
    <xdr:from>
      <xdr:col>10</xdr:col>
      <xdr:colOff>227991</xdr:colOff>
      <xdr:row>211</xdr:row>
      <xdr:rowOff>171453</xdr:rowOff>
    </xdr:from>
    <xdr:to>
      <xdr:col>12</xdr:col>
      <xdr:colOff>1144968</xdr:colOff>
      <xdr:row>218</xdr:row>
      <xdr:rowOff>47628</xdr:rowOff>
    </xdr:to>
    <xdr:pic>
      <xdr:nvPicPr>
        <xdr:cNvPr id="513" name="Immagine 512">
          <a:extLst>
            <a:ext uri="{FF2B5EF4-FFF2-40B4-BE49-F238E27FC236}">
              <a16:creationId xmlns:a16="http://schemas.microsoft.com/office/drawing/2014/main" xmlns="" id="{00000000-0008-0000-0F00-000001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84312" y="44163346"/>
          <a:ext cx="2019156" cy="1209675"/>
        </a:xfrm>
        <a:prstGeom prst="rect">
          <a:avLst/>
        </a:prstGeom>
      </xdr:spPr>
    </xdr:pic>
    <xdr:clientData/>
  </xdr:twoCellAnchor>
  <xdr:twoCellAnchor editAs="oneCell">
    <xdr:from>
      <xdr:col>10</xdr:col>
      <xdr:colOff>203498</xdr:colOff>
      <xdr:row>243</xdr:row>
      <xdr:rowOff>174175</xdr:rowOff>
    </xdr:from>
    <xdr:to>
      <xdr:col>12</xdr:col>
      <xdr:colOff>1120475</xdr:colOff>
      <xdr:row>250</xdr:row>
      <xdr:rowOff>50350</xdr:rowOff>
    </xdr:to>
    <xdr:pic>
      <xdr:nvPicPr>
        <xdr:cNvPr id="517" name="Immagine 516">
          <a:extLst>
            <a:ext uri="{FF2B5EF4-FFF2-40B4-BE49-F238E27FC236}">
              <a16:creationId xmlns:a16="http://schemas.microsoft.com/office/drawing/2014/main" xmlns="" id="{00000000-0008-0000-0F00-000005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59819" y="50506996"/>
          <a:ext cx="2019156" cy="1209675"/>
        </a:xfrm>
        <a:prstGeom prst="rect">
          <a:avLst/>
        </a:prstGeom>
      </xdr:spPr>
    </xdr:pic>
    <xdr:clientData/>
  </xdr:twoCellAnchor>
  <xdr:twoCellAnchor editAs="oneCell">
    <xdr:from>
      <xdr:col>10</xdr:col>
      <xdr:colOff>233434</xdr:colOff>
      <xdr:row>275</xdr:row>
      <xdr:rowOff>176896</xdr:rowOff>
    </xdr:from>
    <xdr:to>
      <xdr:col>12</xdr:col>
      <xdr:colOff>1150411</xdr:colOff>
      <xdr:row>282</xdr:row>
      <xdr:rowOff>53071</xdr:rowOff>
    </xdr:to>
    <xdr:pic>
      <xdr:nvPicPr>
        <xdr:cNvPr id="522" name="Immagine 521">
          <a:extLst>
            <a:ext uri="{FF2B5EF4-FFF2-40B4-BE49-F238E27FC236}">
              <a16:creationId xmlns:a16="http://schemas.microsoft.com/office/drawing/2014/main" xmlns="" id="{00000000-0008-0000-0F00-00000A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89755" y="56850646"/>
          <a:ext cx="2019156" cy="1209675"/>
        </a:xfrm>
        <a:prstGeom prst="rect">
          <a:avLst/>
        </a:prstGeom>
      </xdr:spPr>
    </xdr:pic>
    <xdr:clientData/>
  </xdr:twoCellAnchor>
  <xdr:twoCellAnchor editAs="oneCell">
    <xdr:from>
      <xdr:col>10</xdr:col>
      <xdr:colOff>195334</xdr:colOff>
      <xdr:row>307</xdr:row>
      <xdr:rowOff>179618</xdr:rowOff>
    </xdr:from>
    <xdr:to>
      <xdr:col>12</xdr:col>
      <xdr:colOff>1112311</xdr:colOff>
      <xdr:row>314</xdr:row>
      <xdr:rowOff>55793</xdr:rowOff>
    </xdr:to>
    <xdr:pic>
      <xdr:nvPicPr>
        <xdr:cNvPr id="523" name="Immagine 522">
          <a:extLst>
            <a:ext uri="{FF2B5EF4-FFF2-40B4-BE49-F238E27FC236}">
              <a16:creationId xmlns:a16="http://schemas.microsoft.com/office/drawing/2014/main" xmlns="" id="{00000000-0008-0000-0F00-00000B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51655" y="63194297"/>
          <a:ext cx="2019156" cy="1209675"/>
        </a:xfrm>
        <a:prstGeom prst="rect">
          <a:avLst/>
        </a:prstGeom>
      </xdr:spPr>
    </xdr:pic>
    <xdr:clientData/>
  </xdr:twoCellAnchor>
  <xdr:twoCellAnchor editAs="oneCell">
    <xdr:from>
      <xdr:col>10</xdr:col>
      <xdr:colOff>225269</xdr:colOff>
      <xdr:row>340</xdr:row>
      <xdr:rowOff>32662</xdr:rowOff>
    </xdr:from>
    <xdr:to>
      <xdr:col>12</xdr:col>
      <xdr:colOff>1142246</xdr:colOff>
      <xdr:row>346</xdr:row>
      <xdr:rowOff>99337</xdr:rowOff>
    </xdr:to>
    <xdr:pic>
      <xdr:nvPicPr>
        <xdr:cNvPr id="524" name="Immagine 523">
          <a:extLst>
            <a:ext uri="{FF2B5EF4-FFF2-40B4-BE49-F238E27FC236}">
              <a16:creationId xmlns:a16="http://schemas.microsoft.com/office/drawing/2014/main" xmlns="" id="{00000000-0008-0000-0F00-00000C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81590" y="69578769"/>
          <a:ext cx="2019156" cy="1209675"/>
        </a:xfrm>
        <a:prstGeom prst="rect">
          <a:avLst/>
        </a:prstGeom>
      </xdr:spPr>
    </xdr:pic>
    <xdr:clientData/>
  </xdr:twoCellAnchor>
  <xdr:twoCellAnchor editAs="oneCell">
    <xdr:from>
      <xdr:col>10</xdr:col>
      <xdr:colOff>23884</xdr:colOff>
      <xdr:row>372</xdr:row>
      <xdr:rowOff>21776</xdr:rowOff>
    </xdr:from>
    <xdr:to>
      <xdr:col>12</xdr:col>
      <xdr:colOff>940861</xdr:colOff>
      <xdr:row>378</xdr:row>
      <xdr:rowOff>88451</xdr:rowOff>
    </xdr:to>
    <xdr:pic>
      <xdr:nvPicPr>
        <xdr:cNvPr id="555" name="Immagine 554">
          <a:extLst>
            <a:ext uri="{FF2B5EF4-FFF2-40B4-BE49-F238E27FC236}">
              <a16:creationId xmlns:a16="http://schemas.microsoft.com/office/drawing/2014/main" xmlns="" id="{00000000-0008-0000-0F00-00002B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780205" y="75908812"/>
          <a:ext cx="2019156" cy="1209675"/>
        </a:xfrm>
        <a:prstGeom prst="rect">
          <a:avLst/>
        </a:prstGeom>
      </xdr:spPr>
    </xdr:pic>
    <xdr:clientData/>
  </xdr:twoCellAnchor>
  <xdr:twoCellAnchor editAs="oneCell">
    <xdr:from>
      <xdr:col>10</xdr:col>
      <xdr:colOff>217105</xdr:colOff>
      <xdr:row>403</xdr:row>
      <xdr:rowOff>174176</xdr:rowOff>
    </xdr:from>
    <xdr:to>
      <xdr:col>12</xdr:col>
      <xdr:colOff>1134082</xdr:colOff>
      <xdr:row>410</xdr:row>
      <xdr:rowOff>50351</xdr:rowOff>
    </xdr:to>
    <xdr:pic>
      <xdr:nvPicPr>
        <xdr:cNvPr id="556" name="Immagine 555">
          <a:extLst>
            <a:ext uri="{FF2B5EF4-FFF2-40B4-BE49-F238E27FC236}">
              <a16:creationId xmlns:a16="http://schemas.microsoft.com/office/drawing/2014/main" xmlns="" id="{00000000-0008-0000-0F00-00002C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973426" y="82211640"/>
          <a:ext cx="2019156" cy="1209675"/>
        </a:xfrm>
        <a:prstGeom prst="rect">
          <a:avLst/>
        </a:prstGeom>
      </xdr:spPr>
    </xdr:pic>
    <xdr:clientData/>
  </xdr:twoCellAnchor>
  <xdr:twoCellAnchor editAs="oneCell">
    <xdr:from>
      <xdr:col>1</xdr:col>
      <xdr:colOff>408210</xdr:colOff>
      <xdr:row>0</xdr:row>
      <xdr:rowOff>0</xdr:rowOff>
    </xdr:from>
    <xdr:to>
      <xdr:col>10</xdr:col>
      <xdr:colOff>789210</xdr:colOff>
      <xdr:row>6</xdr:row>
      <xdr:rowOff>149679</xdr:rowOff>
    </xdr:to>
    <xdr:pic>
      <xdr:nvPicPr>
        <xdr:cNvPr id="482" name="Immagine 481">
          <a:extLst>
            <a:ext uri="{FF2B5EF4-FFF2-40B4-BE49-F238E27FC236}">
              <a16:creationId xmlns:a16="http://schemas.microsoft.com/office/drawing/2014/main" xmlns="" id="{5E59693E-71E2-41ED-9F42-07F7AAD3AC05}"/>
            </a:ext>
          </a:extLst>
        </xdr:cNvPr>
        <xdr:cNvPicPr>
          <a:picLocks noChangeAspect="1"/>
        </xdr:cNvPicPr>
      </xdr:nvPicPr>
      <xdr:blipFill>
        <a:blip xmlns:r="http://schemas.openxmlformats.org/officeDocument/2006/relationships" r:embed="rId16">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4" y="0"/>
          <a:ext cx="9919607" cy="1292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xdr:colOff>
      <xdr:row>9</xdr:row>
      <xdr:rowOff>87312</xdr:rowOff>
    </xdr:from>
    <xdr:to>
      <xdr:col>3</xdr:col>
      <xdr:colOff>222250</xdr:colOff>
      <xdr:row>10</xdr:row>
      <xdr:rowOff>82004</xdr:rowOff>
    </xdr:to>
    <xdr:pic>
      <xdr:nvPicPr>
        <xdr:cNvPr id="2" name="Immagin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28938" y="555625"/>
          <a:ext cx="174625" cy="193128"/>
        </a:xfrm>
        <a:prstGeom prst="rect">
          <a:avLst/>
        </a:prstGeom>
      </xdr:spPr>
    </xdr:pic>
    <xdr:clientData/>
  </xdr:twoCellAnchor>
  <xdr:twoCellAnchor editAs="oneCell">
    <xdr:from>
      <xdr:col>6</xdr:col>
      <xdr:colOff>57150</xdr:colOff>
      <xdr:row>9</xdr:row>
      <xdr:rowOff>104775</xdr:rowOff>
    </xdr:from>
    <xdr:to>
      <xdr:col>6</xdr:col>
      <xdr:colOff>231775</xdr:colOff>
      <xdr:row>10</xdr:row>
      <xdr:rowOff>99467</xdr:rowOff>
    </xdr:to>
    <xdr:pic>
      <xdr:nvPicPr>
        <xdr:cNvPr id="3" name="Immagin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30963" y="573088"/>
          <a:ext cx="174625" cy="193128"/>
        </a:xfrm>
        <a:prstGeom prst="rect">
          <a:avLst/>
        </a:prstGeom>
      </xdr:spPr>
    </xdr:pic>
    <xdr:clientData/>
  </xdr:twoCellAnchor>
  <xdr:twoCellAnchor editAs="oneCell">
    <xdr:from>
      <xdr:col>3</xdr:col>
      <xdr:colOff>50799</xdr:colOff>
      <xdr:row>18</xdr:row>
      <xdr:rowOff>90488</xdr:rowOff>
    </xdr:from>
    <xdr:to>
      <xdr:col>3</xdr:col>
      <xdr:colOff>225424</xdr:colOff>
      <xdr:row>19</xdr:row>
      <xdr:rowOff>85179</xdr:rowOff>
    </xdr:to>
    <xdr:pic>
      <xdr:nvPicPr>
        <xdr:cNvPr id="4" name="Immagin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32112" y="2297113"/>
          <a:ext cx="174625" cy="193128"/>
        </a:xfrm>
        <a:prstGeom prst="rect">
          <a:avLst/>
        </a:prstGeom>
      </xdr:spPr>
    </xdr:pic>
    <xdr:clientData/>
  </xdr:twoCellAnchor>
  <xdr:twoCellAnchor editAs="oneCell">
    <xdr:from>
      <xdr:col>6</xdr:col>
      <xdr:colOff>60325</xdr:colOff>
      <xdr:row>18</xdr:row>
      <xdr:rowOff>100013</xdr:rowOff>
    </xdr:from>
    <xdr:to>
      <xdr:col>6</xdr:col>
      <xdr:colOff>234950</xdr:colOff>
      <xdr:row>19</xdr:row>
      <xdr:rowOff>94704</xdr:rowOff>
    </xdr:to>
    <xdr:pic>
      <xdr:nvPicPr>
        <xdr:cNvPr id="5" name="Immagin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34138" y="2306638"/>
          <a:ext cx="174625" cy="193128"/>
        </a:xfrm>
        <a:prstGeom prst="rect">
          <a:avLst/>
        </a:prstGeom>
      </xdr:spPr>
    </xdr:pic>
    <xdr:clientData/>
  </xdr:twoCellAnchor>
  <xdr:twoCellAnchor editAs="oneCell">
    <xdr:from>
      <xdr:col>6</xdr:col>
      <xdr:colOff>46038</xdr:colOff>
      <xdr:row>27</xdr:row>
      <xdr:rowOff>93663</xdr:rowOff>
    </xdr:from>
    <xdr:to>
      <xdr:col>6</xdr:col>
      <xdr:colOff>220663</xdr:colOff>
      <xdr:row>28</xdr:row>
      <xdr:rowOff>88355</xdr:rowOff>
    </xdr:to>
    <xdr:pic>
      <xdr:nvPicPr>
        <xdr:cNvPr id="6" name="Immagin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19851" y="4038601"/>
          <a:ext cx="174625" cy="193128"/>
        </a:xfrm>
        <a:prstGeom prst="rect">
          <a:avLst/>
        </a:prstGeom>
      </xdr:spPr>
    </xdr:pic>
    <xdr:clientData/>
  </xdr:twoCellAnchor>
  <xdr:twoCellAnchor editAs="oneCell">
    <xdr:from>
      <xdr:col>3</xdr:col>
      <xdr:colOff>39688</xdr:colOff>
      <xdr:row>27</xdr:row>
      <xdr:rowOff>119063</xdr:rowOff>
    </xdr:from>
    <xdr:to>
      <xdr:col>3</xdr:col>
      <xdr:colOff>214313</xdr:colOff>
      <xdr:row>28</xdr:row>
      <xdr:rowOff>113755</xdr:rowOff>
    </xdr:to>
    <xdr:pic>
      <xdr:nvPicPr>
        <xdr:cNvPr id="7" name="Immagin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21001" y="4064001"/>
          <a:ext cx="174625" cy="193128"/>
        </a:xfrm>
        <a:prstGeom prst="rect">
          <a:avLst/>
        </a:prstGeom>
      </xdr:spPr>
    </xdr:pic>
    <xdr:clientData/>
  </xdr:twoCellAnchor>
  <xdr:twoCellAnchor editAs="oneCell">
    <xdr:from>
      <xdr:col>3</xdr:col>
      <xdr:colOff>65088</xdr:colOff>
      <xdr:row>36</xdr:row>
      <xdr:rowOff>96838</xdr:rowOff>
    </xdr:from>
    <xdr:to>
      <xdr:col>3</xdr:col>
      <xdr:colOff>239713</xdr:colOff>
      <xdr:row>37</xdr:row>
      <xdr:rowOff>91528</xdr:rowOff>
    </xdr:to>
    <xdr:pic>
      <xdr:nvPicPr>
        <xdr:cNvPr id="8" name="Immagin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46401" y="5780088"/>
          <a:ext cx="174625" cy="193128"/>
        </a:xfrm>
        <a:prstGeom prst="rect">
          <a:avLst/>
        </a:prstGeom>
      </xdr:spPr>
    </xdr:pic>
    <xdr:clientData/>
  </xdr:twoCellAnchor>
  <xdr:twoCellAnchor editAs="oneCell">
    <xdr:from>
      <xdr:col>3</xdr:col>
      <xdr:colOff>58738</xdr:colOff>
      <xdr:row>45</xdr:row>
      <xdr:rowOff>106362</xdr:rowOff>
    </xdr:from>
    <xdr:to>
      <xdr:col>3</xdr:col>
      <xdr:colOff>233363</xdr:colOff>
      <xdr:row>46</xdr:row>
      <xdr:rowOff>101054</xdr:rowOff>
    </xdr:to>
    <xdr:pic>
      <xdr:nvPicPr>
        <xdr:cNvPr id="9" name="Immagin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940051" y="7527925"/>
          <a:ext cx="174625" cy="193128"/>
        </a:xfrm>
        <a:prstGeom prst="rect">
          <a:avLst/>
        </a:prstGeom>
      </xdr:spPr>
    </xdr:pic>
    <xdr:clientData/>
  </xdr:twoCellAnchor>
  <xdr:twoCellAnchor editAs="oneCell">
    <xdr:from>
      <xdr:col>6</xdr:col>
      <xdr:colOff>55563</xdr:colOff>
      <xdr:row>36</xdr:row>
      <xdr:rowOff>87314</xdr:rowOff>
    </xdr:from>
    <xdr:to>
      <xdr:col>6</xdr:col>
      <xdr:colOff>230188</xdr:colOff>
      <xdr:row>37</xdr:row>
      <xdr:rowOff>82004</xdr:rowOff>
    </xdr:to>
    <xdr:pic>
      <xdr:nvPicPr>
        <xdr:cNvPr id="10" name="Immagin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29376" y="5770564"/>
          <a:ext cx="174625" cy="193128"/>
        </a:xfrm>
        <a:prstGeom prst="rect">
          <a:avLst/>
        </a:prstGeom>
      </xdr:spPr>
    </xdr:pic>
    <xdr:clientData/>
  </xdr:twoCellAnchor>
  <xdr:twoCellAnchor editAs="oneCell">
    <xdr:from>
      <xdr:col>9</xdr:col>
      <xdr:colOff>28575</xdr:colOff>
      <xdr:row>36</xdr:row>
      <xdr:rowOff>73027</xdr:rowOff>
    </xdr:from>
    <xdr:to>
      <xdr:col>9</xdr:col>
      <xdr:colOff>203200</xdr:colOff>
      <xdr:row>37</xdr:row>
      <xdr:rowOff>67717</xdr:rowOff>
    </xdr:to>
    <xdr:pic>
      <xdr:nvPicPr>
        <xdr:cNvPr id="11" name="Immagine 10">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7121527"/>
          <a:ext cx="174625" cy="194715"/>
        </a:xfrm>
        <a:prstGeom prst="rect">
          <a:avLst/>
        </a:prstGeom>
      </xdr:spPr>
    </xdr:pic>
    <xdr:clientData/>
  </xdr:twoCellAnchor>
  <xdr:twoCellAnchor editAs="oneCell">
    <xdr:from>
      <xdr:col>9</xdr:col>
      <xdr:colOff>28575</xdr:colOff>
      <xdr:row>27</xdr:row>
      <xdr:rowOff>106363</xdr:rowOff>
    </xdr:from>
    <xdr:to>
      <xdr:col>9</xdr:col>
      <xdr:colOff>203200</xdr:colOff>
      <xdr:row>28</xdr:row>
      <xdr:rowOff>101055</xdr:rowOff>
    </xdr:to>
    <xdr:pic>
      <xdr:nvPicPr>
        <xdr:cNvPr id="12" name="Immagine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5411788"/>
          <a:ext cx="174625" cy="194717"/>
        </a:xfrm>
        <a:prstGeom prst="rect">
          <a:avLst/>
        </a:prstGeom>
      </xdr:spPr>
    </xdr:pic>
    <xdr:clientData/>
  </xdr:twoCellAnchor>
  <xdr:twoCellAnchor editAs="oneCell">
    <xdr:from>
      <xdr:col>9</xdr:col>
      <xdr:colOff>28575</xdr:colOff>
      <xdr:row>18</xdr:row>
      <xdr:rowOff>100015</xdr:rowOff>
    </xdr:from>
    <xdr:to>
      <xdr:col>9</xdr:col>
      <xdr:colOff>203200</xdr:colOff>
      <xdr:row>19</xdr:row>
      <xdr:rowOff>94706</xdr:rowOff>
    </xdr:to>
    <xdr:pic>
      <xdr:nvPicPr>
        <xdr:cNvPr id="13" name="Immagine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3662365"/>
          <a:ext cx="174625" cy="194716"/>
        </a:xfrm>
        <a:prstGeom prst="rect">
          <a:avLst/>
        </a:prstGeom>
      </xdr:spPr>
    </xdr:pic>
    <xdr:clientData/>
  </xdr:twoCellAnchor>
  <xdr:twoCellAnchor editAs="oneCell">
    <xdr:from>
      <xdr:col>9</xdr:col>
      <xdr:colOff>28575</xdr:colOff>
      <xdr:row>9</xdr:row>
      <xdr:rowOff>101602</xdr:rowOff>
    </xdr:from>
    <xdr:to>
      <xdr:col>9</xdr:col>
      <xdr:colOff>203200</xdr:colOff>
      <xdr:row>10</xdr:row>
      <xdr:rowOff>96294</xdr:rowOff>
    </xdr:to>
    <xdr:pic>
      <xdr:nvPicPr>
        <xdr:cNvPr id="14" name="Immagine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68100" y="1920877"/>
          <a:ext cx="174625" cy="194717"/>
        </a:xfrm>
        <a:prstGeom prst="rect">
          <a:avLst/>
        </a:prstGeom>
      </xdr:spPr>
    </xdr:pic>
    <xdr:clientData/>
  </xdr:twoCellAnchor>
  <xdr:twoCellAnchor editAs="oneCell">
    <xdr:from>
      <xdr:col>8</xdr:col>
      <xdr:colOff>1286026</xdr:colOff>
      <xdr:row>6</xdr:row>
      <xdr:rowOff>164799</xdr:rowOff>
    </xdr:from>
    <xdr:to>
      <xdr:col>9</xdr:col>
      <xdr:colOff>238427</xdr:colOff>
      <xdr:row>8</xdr:row>
      <xdr:rowOff>13318</xdr:rowOff>
    </xdr:to>
    <xdr:pic>
      <xdr:nvPicPr>
        <xdr:cNvPr id="20" name="Immagine 19">
          <a:extLst>
            <a:ext uri="{FF2B5EF4-FFF2-40B4-BE49-F238E27FC236}">
              <a16:creationId xmlns:a16="http://schemas.microsoft.com/office/drawing/2014/main" xmlns="" id="{00000000-0008-0000-0100-00001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11232847" y="1498299"/>
          <a:ext cx="477762" cy="324769"/>
        </a:xfrm>
        <a:prstGeom prst="rect">
          <a:avLst/>
        </a:prstGeom>
      </xdr:spPr>
    </xdr:pic>
    <xdr:clientData/>
  </xdr:twoCellAnchor>
  <xdr:twoCellAnchor editAs="oneCell">
    <xdr:from>
      <xdr:col>8</xdr:col>
      <xdr:colOff>200741</xdr:colOff>
      <xdr:row>53</xdr:row>
      <xdr:rowOff>74839</xdr:rowOff>
    </xdr:from>
    <xdr:to>
      <xdr:col>8</xdr:col>
      <xdr:colOff>1275704</xdr:colOff>
      <xdr:row>58</xdr:row>
      <xdr:rowOff>170088</xdr:rowOff>
    </xdr:to>
    <xdr:pic>
      <xdr:nvPicPr>
        <xdr:cNvPr id="21" name="Immagine 20">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541386" y="10685484"/>
          <a:ext cx="1074963" cy="1088717"/>
        </a:xfrm>
        <a:prstGeom prst="rect">
          <a:avLst/>
        </a:prstGeom>
      </xdr:spPr>
    </xdr:pic>
    <xdr:clientData/>
  </xdr:twoCellAnchor>
  <xdr:twoCellAnchor editAs="oneCell">
    <xdr:from>
      <xdr:col>7</xdr:col>
      <xdr:colOff>779003</xdr:colOff>
      <xdr:row>56</xdr:row>
      <xdr:rowOff>71796</xdr:rowOff>
    </xdr:from>
    <xdr:to>
      <xdr:col>7</xdr:col>
      <xdr:colOff>1198306</xdr:colOff>
      <xdr:row>58</xdr:row>
      <xdr:rowOff>151461</xdr:rowOff>
    </xdr:to>
    <xdr:pic>
      <xdr:nvPicPr>
        <xdr:cNvPr id="18" name="Immagin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1" cstate="print">
          <a:clrChange>
            <a:clrFrom>
              <a:srgbClr val="FCFEFC"/>
            </a:clrFrom>
            <a:clrTo>
              <a:srgbClr val="FCFEFC">
                <a:alpha val="0"/>
              </a:srgbClr>
            </a:clrTo>
          </a:clrChange>
          <a:extLst>
            <a:ext uri="{28A0092B-C50C-407E-A947-70E740481C1C}">
              <a14:useLocalDpi xmlns:a14="http://schemas.microsoft.com/office/drawing/2010/main" xmlns="" val="0"/>
            </a:ext>
          </a:extLst>
        </a:blip>
        <a:stretch>
          <a:fillRect/>
        </a:stretch>
      </xdr:blipFill>
      <xdr:spPr>
        <a:xfrm>
          <a:off x="8726745" y="11276473"/>
          <a:ext cx="419303" cy="479102"/>
        </a:xfrm>
        <a:prstGeom prst="rect">
          <a:avLst/>
        </a:prstGeom>
      </xdr:spPr>
    </xdr:pic>
    <xdr:clientData/>
  </xdr:twoCellAnchor>
  <xdr:twoCellAnchor editAs="oneCell">
    <xdr:from>
      <xdr:col>1</xdr:col>
      <xdr:colOff>449039</xdr:colOff>
      <xdr:row>0</xdr:row>
      <xdr:rowOff>0</xdr:rowOff>
    </xdr:from>
    <xdr:to>
      <xdr:col>8</xdr:col>
      <xdr:colOff>996046</xdr:colOff>
      <xdr:row>6</xdr:row>
      <xdr:rowOff>149679</xdr:rowOff>
    </xdr:to>
    <xdr:pic>
      <xdr:nvPicPr>
        <xdr:cNvPr id="22" name="Immagine 21">
          <a:extLst>
            <a:ext uri="{FF2B5EF4-FFF2-40B4-BE49-F238E27FC236}">
              <a16:creationId xmlns:a16="http://schemas.microsoft.com/office/drawing/2014/main" xmlns="" id="{ED691D50-4530-4EE8-8B9C-47EC9BA972C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1061360" y="0"/>
          <a:ext cx="9919607" cy="1292679"/>
        </a:xfrm>
        <a:prstGeom prst="rect">
          <a:avLst/>
        </a:prstGeom>
      </xdr:spPr>
    </xdr:pic>
    <xdr:clientData/>
  </xdr:twoCellAnchor>
  <xdr:twoCellAnchor editAs="oneCell">
    <xdr:from>
      <xdr:col>1</xdr:col>
      <xdr:colOff>1371600</xdr:colOff>
      <xdr:row>8</xdr:row>
      <xdr:rowOff>190500</xdr:rowOff>
    </xdr:from>
    <xdr:to>
      <xdr:col>3</xdr:col>
      <xdr:colOff>9335</xdr:colOff>
      <xdr:row>10</xdr:row>
      <xdr:rowOff>19021</xdr:rowOff>
    </xdr:to>
    <xdr:pic>
      <xdr:nvPicPr>
        <xdr:cNvPr id="15" name="Immagine 14">
          <a:hlinkClick xmlns:r="http://schemas.openxmlformats.org/officeDocument/2006/relationships" r:id="rId6" tooltip="Betulaceae, Betula"/>
          <a:extLst>
            <a:ext uri="{FF2B5EF4-FFF2-40B4-BE49-F238E27FC236}">
              <a16:creationId xmlns:a16="http://schemas.microsoft.com/office/drawing/2014/main" xmlns="" id="{7827C604-8861-4FC2-9F3D-390A24D51DB9}"/>
            </a:ext>
          </a:extLst>
        </xdr:cNvPr>
        <xdr:cNvPicPr>
          <a:picLocks noChangeAspect="1"/>
        </xdr:cNvPicPr>
      </xdr:nvPicPr>
      <xdr:blipFill>
        <a:blip xmlns:r="http://schemas.openxmlformats.org/officeDocument/2006/relationships" r:embed="rId7"/>
        <a:stretch>
          <a:fillRect/>
        </a:stretch>
      </xdr:blipFill>
      <xdr:spPr>
        <a:xfrm>
          <a:off x="1981200" y="1809750"/>
          <a:ext cx="1523810" cy="228571"/>
        </a:xfrm>
        <a:prstGeom prst="rect">
          <a:avLst/>
        </a:prstGeom>
      </xdr:spPr>
    </xdr:pic>
    <xdr:clientData/>
  </xdr:twoCellAnchor>
  <xdr:twoCellAnchor editAs="oneCell">
    <xdr:from>
      <xdr:col>7</xdr:col>
      <xdr:colOff>1381125</xdr:colOff>
      <xdr:row>8</xdr:row>
      <xdr:rowOff>190500</xdr:rowOff>
    </xdr:from>
    <xdr:to>
      <xdr:col>8</xdr:col>
      <xdr:colOff>1514285</xdr:colOff>
      <xdr:row>10</xdr:row>
      <xdr:rowOff>9498</xdr:rowOff>
    </xdr:to>
    <xdr:pic>
      <xdr:nvPicPr>
        <xdr:cNvPr id="16" name="Immagine 15">
          <a:hlinkClick xmlns:r="http://schemas.openxmlformats.org/officeDocument/2006/relationships" r:id="rId8" tooltip="Corylaceae, Nocciolo"/>
          <a:extLst>
            <a:ext uri="{FF2B5EF4-FFF2-40B4-BE49-F238E27FC236}">
              <a16:creationId xmlns:a16="http://schemas.microsoft.com/office/drawing/2014/main" xmlns="" id="{D27AA4AE-AA45-4B97-9B52-3D706346BB34}"/>
            </a:ext>
          </a:extLst>
        </xdr:cNvPr>
        <xdr:cNvPicPr>
          <a:picLocks noChangeAspect="1"/>
        </xdr:cNvPicPr>
      </xdr:nvPicPr>
      <xdr:blipFill>
        <a:blip xmlns:r="http://schemas.openxmlformats.org/officeDocument/2006/relationships" r:embed="rId9"/>
        <a:stretch>
          <a:fillRect/>
        </a:stretch>
      </xdr:blipFill>
      <xdr:spPr>
        <a:xfrm>
          <a:off x="9934575" y="1809750"/>
          <a:ext cx="1523810" cy="219048"/>
        </a:xfrm>
        <a:prstGeom prst="rect">
          <a:avLst/>
        </a:prstGeom>
      </xdr:spPr>
    </xdr:pic>
    <xdr:clientData/>
  </xdr:twoCellAnchor>
  <xdr:twoCellAnchor editAs="oneCell">
    <xdr:from>
      <xdr:col>4</xdr:col>
      <xdr:colOff>1371600</xdr:colOff>
      <xdr:row>17</xdr:row>
      <xdr:rowOff>180975</xdr:rowOff>
    </xdr:from>
    <xdr:to>
      <xdr:col>6</xdr:col>
      <xdr:colOff>18854</xdr:colOff>
      <xdr:row>19</xdr:row>
      <xdr:rowOff>19020</xdr:rowOff>
    </xdr:to>
    <xdr:pic>
      <xdr:nvPicPr>
        <xdr:cNvPr id="17" name="Immagine 16">
          <a:hlinkClick xmlns:r="http://schemas.openxmlformats.org/officeDocument/2006/relationships" r:id="rId10" tooltip="Compositae, Artemisia"/>
          <a:extLst>
            <a:ext uri="{FF2B5EF4-FFF2-40B4-BE49-F238E27FC236}">
              <a16:creationId xmlns:a16="http://schemas.microsoft.com/office/drawing/2014/main" xmlns="" id="{98F6ACBC-2813-4215-8BD7-C917D06C8747}"/>
            </a:ext>
          </a:extLst>
        </xdr:cNvPr>
        <xdr:cNvPicPr>
          <a:picLocks noChangeAspect="1"/>
        </xdr:cNvPicPr>
      </xdr:nvPicPr>
      <xdr:blipFill>
        <a:blip xmlns:r="http://schemas.openxmlformats.org/officeDocument/2006/relationships" r:embed="rId11"/>
        <a:stretch>
          <a:fillRect/>
        </a:stretch>
      </xdr:blipFill>
      <xdr:spPr>
        <a:xfrm>
          <a:off x="5953125" y="3543300"/>
          <a:ext cx="1571429" cy="238095"/>
        </a:xfrm>
        <a:prstGeom prst="rect">
          <a:avLst/>
        </a:prstGeom>
      </xdr:spPr>
    </xdr:pic>
    <xdr:clientData/>
  </xdr:twoCellAnchor>
  <xdr:twoCellAnchor editAs="oneCell">
    <xdr:from>
      <xdr:col>7</xdr:col>
      <xdr:colOff>1371600</xdr:colOff>
      <xdr:row>17</xdr:row>
      <xdr:rowOff>180975</xdr:rowOff>
    </xdr:from>
    <xdr:to>
      <xdr:col>9</xdr:col>
      <xdr:colOff>28379</xdr:colOff>
      <xdr:row>19</xdr:row>
      <xdr:rowOff>19020</xdr:rowOff>
    </xdr:to>
    <xdr:pic>
      <xdr:nvPicPr>
        <xdr:cNvPr id="19" name="Immagine 18">
          <a:hlinkClick xmlns:r="http://schemas.openxmlformats.org/officeDocument/2006/relationships" r:id="rId12" tooltip="Compositae, Ambrosia"/>
          <a:extLst>
            <a:ext uri="{FF2B5EF4-FFF2-40B4-BE49-F238E27FC236}">
              <a16:creationId xmlns:a16="http://schemas.microsoft.com/office/drawing/2014/main" xmlns="" id="{455836E0-BBF3-4E5A-B77C-2DDD19ECB5AE}"/>
            </a:ext>
          </a:extLst>
        </xdr:cNvPr>
        <xdr:cNvPicPr>
          <a:picLocks noChangeAspect="1"/>
        </xdr:cNvPicPr>
      </xdr:nvPicPr>
      <xdr:blipFill>
        <a:blip xmlns:r="http://schemas.openxmlformats.org/officeDocument/2006/relationships" r:embed="rId13"/>
        <a:stretch>
          <a:fillRect/>
        </a:stretch>
      </xdr:blipFill>
      <xdr:spPr>
        <a:xfrm>
          <a:off x="9963150" y="3543300"/>
          <a:ext cx="1571429" cy="238095"/>
        </a:xfrm>
        <a:prstGeom prst="rect">
          <a:avLst/>
        </a:prstGeom>
      </xdr:spPr>
    </xdr:pic>
    <xdr:clientData/>
  </xdr:twoCellAnchor>
  <xdr:twoCellAnchor editAs="oneCell">
    <xdr:from>
      <xdr:col>4</xdr:col>
      <xdr:colOff>1371600</xdr:colOff>
      <xdr:row>26</xdr:row>
      <xdr:rowOff>180975</xdr:rowOff>
    </xdr:from>
    <xdr:to>
      <xdr:col>6</xdr:col>
      <xdr:colOff>18854</xdr:colOff>
      <xdr:row>28</xdr:row>
      <xdr:rowOff>28544</xdr:rowOff>
    </xdr:to>
    <xdr:pic>
      <xdr:nvPicPr>
        <xdr:cNvPr id="23" name="Immagine 22">
          <a:hlinkClick xmlns:r="http://schemas.openxmlformats.org/officeDocument/2006/relationships" r:id="rId14" tooltip="Gramineae"/>
          <a:extLst>
            <a:ext uri="{FF2B5EF4-FFF2-40B4-BE49-F238E27FC236}">
              <a16:creationId xmlns:a16="http://schemas.microsoft.com/office/drawing/2014/main" xmlns="" id="{4FC93DE2-FA4D-4934-A505-1B0D6E6D544E}"/>
            </a:ext>
          </a:extLst>
        </xdr:cNvPr>
        <xdr:cNvPicPr>
          <a:picLocks noChangeAspect="1"/>
        </xdr:cNvPicPr>
      </xdr:nvPicPr>
      <xdr:blipFill>
        <a:blip xmlns:r="http://schemas.openxmlformats.org/officeDocument/2006/relationships" r:embed="rId15"/>
        <a:stretch>
          <a:fillRect/>
        </a:stretch>
      </xdr:blipFill>
      <xdr:spPr>
        <a:xfrm>
          <a:off x="5953125" y="5286375"/>
          <a:ext cx="1571429" cy="247619"/>
        </a:xfrm>
        <a:prstGeom prst="rect">
          <a:avLst/>
        </a:prstGeom>
      </xdr:spPr>
    </xdr:pic>
    <xdr:clientData/>
  </xdr:twoCellAnchor>
  <xdr:twoCellAnchor editAs="oneCell">
    <xdr:from>
      <xdr:col>7</xdr:col>
      <xdr:colOff>1371600</xdr:colOff>
      <xdr:row>26</xdr:row>
      <xdr:rowOff>180975</xdr:rowOff>
    </xdr:from>
    <xdr:to>
      <xdr:col>9</xdr:col>
      <xdr:colOff>28379</xdr:colOff>
      <xdr:row>28</xdr:row>
      <xdr:rowOff>28544</xdr:rowOff>
    </xdr:to>
    <xdr:pic>
      <xdr:nvPicPr>
        <xdr:cNvPr id="24" name="Immagine 23">
          <a:hlinkClick xmlns:r="http://schemas.openxmlformats.org/officeDocument/2006/relationships" r:id="rId16" tooltip="Oleaceae"/>
          <a:extLst>
            <a:ext uri="{FF2B5EF4-FFF2-40B4-BE49-F238E27FC236}">
              <a16:creationId xmlns:a16="http://schemas.microsoft.com/office/drawing/2014/main" xmlns="" id="{030A6A0E-5587-446C-BB74-C04263F16179}"/>
            </a:ext>
          </a:extLst>
        </xdr:cNvPr>
        <xdr:cNvPicPr>
          <a:picLocks noChangeAspect="1"/>
        </xdr:cNvPicPr>
      </xdr:nvPicPr>
      <xdr:blipFill>
        <a:blip xmlns:r="http://schemas.openxmlformats.org/officeDocument/2006/relationships" r:embed="rId17"/>
        <a:stretch>
          <a:fillRect/>
        </a:stretch>
      </xdr:blipFill>
      <xdr:spPr>
        <a:xfrm>
          <a:off x="9963150" y="5286375"/>
          <a:ext cx="1571429" cy="247619"/>
        </a:xfrm>
        <a:prstGeom prst="rect">
          <a:avLst/>
        </a:prstGeom>
      </xdr:spPr>
    </xdr:pic>
    <xdr:clientData/>
  </xdr:twoCellAnchor>
  <xdr:twoCellAnchor editAs="oneCell">
    <xdr:from>
      <xdr:col>4</xdr:col>
      <xdr:colOff>1371600</xdr:colOff>
      <xdr:row>35</xdr:row>
      <xdr:rowOff>180975</xdr:rowOff>
    </xdr:from>
    <xdr:to>
      <xdr:col>6</xdr:col>
      <xdr:colOff>28377</xdr:colOff>
      <xdr:row>37</xdr:row>
      <xdr:rowOff>28544</xdr:rowOff>
    </xdr:to>
    <xdr:pic>
      <xdr:nvPicPr>
        <xdr:cNvPr id="25" name="Immagine 24">
          <a:hlinkClick xmlns:r="http://schemas.openxmlformats.org/officeDocument/2006/relationships" r:id="rId18" tooltip="Cupr/Taxaceae"/>
          <a:extLst>
            <a:ext uri="{FF2B5EF4-FFF2-40B4-BE49-F238E27FC236}">
              <a16:creationId xmlns:a16="http://schemas.microsoft.com/office/drawing/2014/main" xmlns="" id="{A533C48B-A4B3-4555-996D-74FCB8462368}"/>
            </a:ext>
          </a:extLst>
        </xdr:cNvPr>
        <xdr:cNvPicPr>
          <a:picLocks noChangeAspect="1"/>
        </xdr:cNvPicPr>
      </xdr:nvPicPr>
      <xdr:blipFill>
        <a:blip xmlns:r="http://schemas.openxmlformats.org/officeDocument/2006/relationships" r:embed="rId19"/>
        <a:stretch>
          <a:fillRect/>
        </a:stretch>
      </xdr:blipFill>
      <xdr:spPr>
        <a:xfrm>
          <a:off x="5953125" y="7029450"/>
          <a:ext cx="1580952" cy="247619"/>
        </a:xfrm>
        <a:prstGeom prst="rect">
          <a:avLst/>
        </a:prstGeom>
      </xdr:spPr>
    </xdr:pic>
    <xdr:clientData/>
  </xdr:twoCellAnchor>
  <xdr:twoCellAnchor editAs="oneCell">
    <xdr:from>
      <xdr:col>7</xdr:col>
      <xdr:colOff>1381125</xdr:colOff>
      <xdr:row>35</xdr:row>
      <xdr:rowOff>180975</xdr:rowOff>
    </xdr:from>
    <xdr:to>
      <xdr:col>9</xdr:col>
      <xdr:colOff>28380</xdr:colOff>
      <xdr:row>37</xdr:row>
      <xdr:rowOff>19020</xdr:rowOff>
    </xdr:to>
    <xdr:pic>
      <xdr:nvPicPr>
        <xdr:cNvPr id="26" name="Immagine 25">
          <a:hlinkClick xmlns:r="http://schemas.openxmlformats.org/officeDocument/2006/relationships" r:id="rId20" tooltip="Alternaria"/>
          <a:extLst>
            <a:ext uri="{FF2B5EF4-FFF2-40B4-BE49-F238E27FC236}">
              <a16:creationId xmlns:a16="http://schemas.microsoft.com/office/drawing/2014/main" xmlns="" id="{8E3B7AFD-D200-40BC-AE4C-9853327E75C5}"/>
            </a:ext>
          </a:extLst>
        </xdr:cNvPr>
        <xdr:cNvPicPr>
          <a:picLocks noChangeAspect="1"/>
        </xdr:cNvPicPr>
      </xdr:nvPicPr>
      <xdr:blipFill>
        <a:blip xmlns:r="http://schemas.openxmlformats.org/officeDocument/2006/relationships" r:embed="rId21"/>
        <a:stretch>
          <a:fillRect/>
        </a:stretch>
      </xdr:blipFill>
      <xdr:spPr>
        <a:xfrm>
          <a:off x="9972675" y="7029450"/>
          <a:ext cx="1561905" cy="238095"/>
        </a:xfrm>
        <a:prstGeom prst="rect">
          <a:avLst/>
        </a:prstGeom>
      </xdr:spPr>
    </xdr:pic>
    <xdr:clientData/>
  </xdr:twoCellAnchor>
  <xdr:twoCellAnchor editAs="oneCell">
    <xdr:from>
      <xdr:col>4</xdr:col>
      <xdr:colOff>1371600</xdr:colOff>
      <xdr:row>8</xdr:row>
      <xdr:rowOff>180975</xdr:rowOff>
    </xdr:from>
    <xdr:to>
      <xdr:col>6</xdr:col>
      <xdr:colOff>28377</xdr:colOff>
      <xdr:row>10</xdr:row>
      <xdr:rowOff>19020</xdr:rowOff>
    </xdr:to>
    <xdr:pic>
      <xdr:nvPicPr>
        <xdr:cNvPr id="27" name="Immagine 26">
          <a:hlinkClick xmlns:r="http://schemas.openxmlformats.org/officeDocument/2006/relationships" r:id="rId22" tooltip="Betulaceae, Alnus"/>
          <a:extLst>
            <a:ext uri="{FF2B5EF4-FFF2-40B4-BE49-F238E27FC236}">
              <a16:creationId xmlns:a16="http://schemas.microsoft.com/office/drawing/2014/main" xmlns="" id="{125B5A42-6557-42E5-93A9-AA3982DCC66A}"/>
            </a:ext>
          </a:extLst>
        </xdr:cNvPr>
        <xdr:cNvPicPr>
          <a:picLocks noChangeAspect="1"/>
        </xdr:cNvPicPr>
      </xdr:nvPicPr>
      <xdr:blipFill>
        <a:blip xmlns:r="http://schemas.openxmlformats.org/officeDocument/2006/relationships" r:embed="rId23"/>
        <a:stretch>
          <a:fillRect/>
        </a:stretch>
      </xdr:blipFill>
      <xdr:spPr>
        <a:xfrm>
          <a:off x="5953125" y="1800225"/>
          <a:ext cx="1580952" cy="238095"/>
        </a:xfrm>
        <a:prstGeom prst="rect">
          <a:avLst/>
        </a:prstGeom>
      </xdr:spPr>
    </xdr:pic>
    <xdr:clientData/>
  </xdr:twoCellAnchor>
  <xdr:twoCellAnchor editAs="oneCell">
    <xdr:from>
      <xdr:col>1</xdr:col>
      <xdr:colOff>1371600</xdr:colOff>
      <xdr:row>17</xdr:row>
      <xdr:rowOff>180975</xdr:rowOff>
    </xdr:from>
    <xdr:to>
      <xdr:col>3</xdr:col>
      <xdr:colOff>28382</xdr:colOff>
      <xdr:row>19</xdr:row>
      <xdr:rowOff>28544</xdr:rowOff>
    </xdr:to>
    <xdr:pic>
      <xdr:nvPicPr>
        <xdr:cNvPr id="28" name="Immagine 27">
          <a:hlinkClick xmlns:r="http://schemas.openxmlformats.org/officeDocument/2006/relationships" r:id="rId24" tooltip="Corylaceae, Carpini"/>
          <a:extLst>
            <a:ext uri="{FF2B5EF4-FFF2-40B4-BE49-F238E27FC236}">
              <a16:creationId xmlns:a16="http://schemas.microsoft.com/office/drawing/2014/main" xmlns="" id="{0A2D6D84-BA3D-41B9-97B8-F416E644E15B}"/>
            </a:ext>
          </a:extLst>
        </xdr:cNvPr>
        <xdr:cNvPicPr>
          <a:picLocks noChangeAspect="1"/>
        </xdr:cNvPicPr>
      </xdr:nvPicPr>
      <xdr:blipFill>
        <a:blip xmlns:r="http://schemas.openxmlformats.org/officeDocument/2006/relationships" r:embed="rId25"/>
        <a:stretch>
          <a:fillRect/>
        </a:stretch>
      </xdr:blipFill>
      <xdr:spPr>
        <a:xfrm>
          <a:off x="1981200" y="3543300"/>
          <a:ext cx="1542857" cy="247619"/>
        </a:xfrm>
        <a:prstGeom prst="rect">
          <a:avLst/>
        </a:prstGeom>
      </xdr:spPr>
    </xdr:pic>
    <xdr:clientData/>
  </xdr:twoCellAnchor>
  <xdr:twoCellAnchor editAs="oneCell">
    <xdr:from>
      <xdr:col>1</xdr:col>
      <xdr:colOff>1371600</xdr:colOff>
      <xdr:row>26</xdr:row>
      <xdr:rowOff>180975</xdr:rowOff>
    </xdr:from>
    <xdr:to>
      <xdr:col>3</xdr:col>
      <xdr:colOff>28382</xdr:colOff>
      <xdr:row>28</xdr:row>
      <xdr:rowOff>19020</xdr:rowOff>
    </xdr:to>
    <xdr:pic>
      <xdr:nvPicPr>
        <xdr:cNvPr id="29" name="Immagine 28">
          <a:hlinkClick xmlns:r="http://schemas.openxmlformats.org/officeDocument/2006/relationships" r:id="rId26" tooltip="Fagaceae"/>
          <a:extLst>
            <a:ext uri="{FF2B5EF4-FFF2-40B4-BE49-F238E27FC236}">
              <a16:creationId xmlns:a16="http://schemas.microsoft.com/office/drawing/2014/main" xmlns="" id="{A236E978-29EC-4165-B7F2-5F8C2B1A0289}"/>
            </a:ext>
          </a:extLst>
        </xdr:cNvPr>
        <xdr:cNvPicPr>
          <a:picLocks noChangeAspect="1"/>
        </xdr:cNvPicPr>
      </xdr:nvPicPr>
      <xdr:blipFill>
        <a:blip xmlns:r="http://schemas.openxmlformats.org/officeDocument/2006/relationships" r:embed="rId27"/>
        <a:stretch>
          <a:fillRect/>
        </a:stretch>
      </xdr:blipFill>
      <xdr:spPr>
        <a:xfrm>
          <a:off x="1981200" y="5286375"/>
          <a:ext cx="1542857" cy="238095"/>
        </a:xfrm>
        <a:prstGeom prst="rect">
          <a:avLst/>
        </a:prstGeom>
      </xdr:spPr>
    </xdr:pic>
    <xdr:clientData/>
  </xdr:twoCellAnchor>
  <xdr:twoCellAnchor editAs="oneCell">
    <xdr:from>
      <xdr:col>1</xdr:col>
      <xdr:colOff>1371600</xdr:colOff>
      <xdr:row>35</xdr:row>
      <xdr:rowOff>180975</xdr:rowOff>
    </xdr:from>
    <xdr:to>
      <xdr:col>3</xdr:col>
      <xdr:colOff>18858</xdr:colOff>
      <xdr:row>37</xdr:row>
      <xdr:rowOff>28544</xdr:rowOff>
    </xdr:to>
    <xdr:pic>
      <xdr:nvPicPr>
        <xdr:cNvPr id="30" name="Immagine 29">
          <a:hlinkClick xmlns:r="http://schemas.openxmlformats.org/officeDocument/2006/relationships" r:id="rId28" tooltip="Urticaceae"/>
          <a:extLst>
            <a:ext uri="{FF2B5EF4-FFF2-40B4-BE49-F238E27FC236}">
              <a16:creationId xmlns:a16="http://schemas.microsoft.com/office/drawing/2014/main" xmlns="" id="{7E5A4168-2836-4C68-86D3-444FDD933EA5}"/>
            </a:ext>
          </a:extLst>
        </xdr:cNvPr>
        <xdr:cNvPicPr>
          <a:picLocks noChangeAspect="1"/>
        </xdr:cNvPicPr>
      </xdr:nvPicPr>
      <xdr:blipFill>
        <a:blip xmlns:r="http://schemas.openxmlformats.org/officeDocument/2006/relationships" r:embed="rId29"/>
        <a:stretch>
          <a:fillRect/>
        </a:stretch>
      </xdr:blipFill>
      <xdr:spPr>
        <a:xfrm>
          <a:off x="1981200" y="7029450"/>
          <a:ext cx="1533333" cy="247619"/>
        </a:xfrm>
        <a:prstGeom prst="rect">
          <a:avLst/>
        </a:prstGeom>
      </xdr:spPr>
    </xdr:pic>
    <xdr:clientData/>
  </xdr:twoCellAnchor>
  <xdr:twoCellAnchor editAs="oneCell">
    <xdr:from>
      <xdr:col>1</xdr:col>
      <xdr:colOff>1371600</xdr:colOff>
      <xdr:row>44</xdr:row>
      <xdr:rowOff>180975</xdr:rowOff>
    </xdr:from>
    <xdr:to>
      <xdr:col>3</xdr:col>
      <xdr:colOff>28382</xdr:colOff>
      <xdr:row>46</xdr:row>
      <xdr:rowOff>28544</xdr:rowOff>
    </xdr:to>
    <xdr:pic>
      <xdr:nvPicPr>
        <xdr:cNvPr id="31" name="Immagine 30">
          <a:hlinkClick xmlns:r="http://schemas.openxmlformats.org/officeDocument/2006/relationships" r:id="rId30" tooltip="MEDIA SETTIMANALE"/>
          <a:extLst>
            <a:ext uri="{FF2B5EF4-FFF2-40B4-BE49-F238E27FC236}">
              <a16:creationId xmlns:a16="http://schemas.microsoft.com/office/drawing/2014/main" xmlns="" id="{BB93658C-E945-48F9-9B78-EB326E979E5D}"/>
            </a:ext>
          </a:extLst>
        </xdr:cNvPr>
        <xdr:cNvPicPr>
          <a:picLocks noChangeAspect="1"/>
        </xdr:cNvPicPr>
      </xdr:nvPicPr>
      <xdr:blipFill>
        <a:blip xmlns:r="http://schemas.openxmlformats.org/officeDocument/2006/relationships" r:embed="rId31"/>
        <a:stretch>
          <a:fillRect/>
        </a:stretch>
      </xdr:blipFill>
      <xdr:spPr>
        <a:xfrm>
          <a:off x="1981200" y="8772525"/>
          <a:ext cx="1542857" cy="247619"/>
        </a:xfrm>
        <a:prstGeom prst="rect">
          <a:avLst/>
        </a:prstGeom>
      </xdr:spPr>
    </xdr:pic>
    <xdr:clientData/>
  </xdr:twoCellAnchor>
  <xdr:twoCellAnchor editAs="oneCell">
    <xdr:from>
      <xdr:col>8</xdr:col>
      <xdr:colOff>19050</xdr:colOff>
      <xdr:row>6</xdr:row>
      <xdr:rowOff>180975</xdr:rowOff>
    </xdr:from>
    <xdr:to>
      <xdr:col>9</xdr:col>
      <xdr:colOff>142669</xdr:colOff>
      <xdr:row>8</xdr:row>
      <xdr:rowOff>47582</xdr:rowOff>
    </xdr:to>
    <xdr:pic>
      <xdr:nvPicPr>
        <xdr:cNvPr id="32" name="Immagine 31">
          <a:hlinkClick xmlns:r="http://schemas.openxmlformats.org/officeDocument/2006/relationships" r:id="rId32" tooltip="Torna alla home"/>
          <a:extLst>
            <a:ext uri="{FF2B5EF4-FFF2-40B4-BE49-F238E27FC236}">
              <a16:creationId xmlns:a16="http://schemas.microsoft.com/office/drawing/2014/main" xmlns="" id="{9920655A-A6D6-4453-8E8B-EE41A280C4D2}"/>
            </a:ext>
          </a:extLst>
        </xdr:cNvPr>
        <xdr:cNvPicPr>
          <a:picLocks noChangeAspect="1"/>
        </xdr:cNvPicPr>
      </xdr:nvPicPr>
      <xdr:blipFill>
        <a:blip xmlns:r="http://schemas.openxmlformats.org/officeDocument/2006/relationships" r:embed="rId33"/>
        <a:stretch>
          <a:fillRect/>
        </a:stretch>
      </xdr:blipFill>
      <xdr:spPr>
        <a:xfrm>
          <a:off x="10001250" y="1323975"/>
          <a:ext cx="1647619" cy="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544285</xdr:colOff>
      <xdr:row>6</xdr:row>
      <xdr:rowOff>144673</xdr:rowOff>
    </xdr:from>
    <xdr:to>
      <xdr:col>8</xdr:col>
      <xdr:colOff>410934</xdr:colOff>
      <xdr:row>8</xdr:row>
      <xdr:rowOff>6801</xdr:rowOff>
    </xdr:to>
    <xdr:pic>
      <xdr:nvPicPr>
        <xdr:cNvPr id="4" name="Immagine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8681356" y="1287673"/>
          <a:ext cx="478971" cy="324771"/>
        </a:xfrm>
        <a:prstGeom prst="rect">
          <a:avLst/>
        </a:prstGeom>
      </xdr:spPr>
    </xdr:pic>
    <xdr:clientData/>
  </xdr:twoCellAnchor>
  <xdr:twoCellAnchor>
    <xdr:from>
      <xdr:col>1</xdr:col>
      <xdr:colOff>47625</xdr:colOff>
      <xdr:row>9</xdr:row>
      <xdr:rowOff>66675</xdr:rowOff>
    </xdr:from>
    <xdr:to>
      <xdr:col>10</xdr:col>
      <xdr:colOff>544285</xdr:colOff>
      <xdr:row>23</xdr:row>
      <xdr:rowOff>295275</xdr:rowOff>
    </xdr:to>
    <xdr:graphicFrame macro="">
      <xdr:nvGraphicFramePr>
        <xdr:cNvPr id="8" name="Grafico 7">
          <a:extLst>
            <a:ext uri="{FF2B5EF4-FFF2-40B4-BE49-F238E27FC236}">
              <a16:creationId xmlns:a16="http://schemas.microsoft.com/office/drawing/2014/main" xmlns=""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13608</xdr:colOff>
      <xdr:row>0</xdr:row>
      <xdr:rowOff>0</xdr:rowOff>
    </xdr:from>
    <xdr:to>
      <xdr:col>10</xdr:col>
      <xdr:colOff>571500</xdr:colOff>
      <xdr:row>6</xdr:row>
      <xdr:rowOff>149679</xdr:rowOff>
    </xdr:to>
    <xdr:pic>
      <xdr:nvPicPr>
        <xdr:cNvPr id="7" name="Immagin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9" y="0"/>
          <a:ext cx="9919607" cy="1292679"/>
        </a:xfrm>
        <a:prstGeom prst="rect">
          <a:avLst/>
        </a:prstGeom>
      </xdr:spPr>
    </xdr:pic>
    <xdr:clientData/>
  </xdr:twoCellAnchor>
  <xdr:twoCellAnchor editAs="oneCell">
    <xdr:from>
      <xdr:col>2</xdr:col>
      <xdr:colOff>883481</xdr:colOff>
      <xdr:row>31</xdr:row>
      <xdr:rowOff>261939</xdr:rowOff>
    </xdr:from>
    <xdr:to>
      <xdr:col>2</xdr:col>
      <xdr:colOff>1236360</xdr:colOff>
      <xdr:row>32</xdr:row>
      <xdr:rowOff>258705</xdr:rowOff>
    </xdr:to>
    <xdr:pic>
      <xdr:nvPicPr>
        <xdr:cNvPr id="5" name="Immagin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cstate="print">
          <a:clrChange>
            <a:clrFrom>
              <a:srgbClr val="FCFEFC"/>
            </a:clrFrom>
            <a:clrTo>
              <a:srgbClr val="FCFEFC">
                <a:alpha val="0"/>
              </a:srgbClr>
            </a:clrTo>
          </a:clrChange>
          <a:extLst>
            <a:ext uri="{28A0092B-C50C-407E-A947-70E740481C1C}">
              <a14:useLocalDpi xmlns:a14="http://schemas.microsoft.com/office/drawing/2010/main" xmlns="" val="0"/>
            </a:ext>
          </a:extLst>
        </a:blip>
        <a:stretch>
          <a:fillRect/>
        </a:stretch>
      </xdr:blipFill>
      <xdr:spPr>
        <a:xfrm rot="5400000">
          <a:off x="3669006" y="7989633"/>
          <a:ext cx="306329" cy="352879"/>
        </a:xfrm>
        <a:prstGeom prst="rect">
          <a:avLst/>
        </a:prstGeom>
      </xdr:spPr>
    </xdr:pic>
    <xdr:clientData/>
  </xdr:twoCellAnchor>
  <xdr:twoCellAnchor editAs="oneCell">
    <xdr:from>
      <xdr:col>8</xdr:col>
      <xdr:colOff>589229</xdr:colOff>
      <xdr:row>31</xdr:row>
      <xdr:rowOff>48612</xdr:rowOff>
    </xdr:from>
    <xdr:to>
      <xdr:col>9</xdr:col>
      <xdr:colOff>501766</xdr:colOff>
      <xdr:row>32</xdr:row>
      <xdr:rowOff>262053</xdr:rowOff>
    </xdr:to>
    <xdr:pic>
      <xdr:nvPicPr>
        <xdr:cNvPr id="6" name="Immagine 5">
          <a:hlinkClick xmlns:r="http://schemas.openxmlformats.org/officeDocument/2006/relationships" r:id="rId5" tooltip="Previsioni del tempo Servizio Meteorologico Aeronautica Militare"/>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316510" y="7799581"/>
          <a:ext cx="519756" cy="523004"/>
        </a:xfrm>
        <a:prstGeom prst="rect">
          <a:avLst/>
        </a:prstGeom>
      </xdr:spPr>
    </xdr:pic>
    <xdr:clientData/>
  </xdr:twoCellAnchor>
  <xdr:twoCellAnchor editAs="oneCell">
    <xdr:from>
      <xdr:col>8</xdr:col>
      <xdr:colOff>0</xdr:colOff>
      <xdr:row>6</xdr:row>
      <xdr:rowOff>142875</xdr:rowOff>
    </xdr:from>
    <xdr:to>
      <xdr:col>11</xdr:col>
      <xdr:colOff>28343</xdr:colOff>
      <xdr:row>8</xdr:row>
      <xdr:rowOff>57104</xdr:rowOff>
    </xdr:to>
    <xdr:pic>
      <xdr:nvPicPr>
        <xdr:cNvPr id="3" name="Immagine 2">
          <a:hlinkClick xmlns:r="http://schemas.openxmlformats.org/officeDocument/2006/relationships" r:id="rId7" tooltip="Torna alla home"/>
          <a:extLst>
            <a:ext uri="{FF2B5EF4-FFF2-40B4-BE49-F238E27FC236}">
              <a16:creationId xmlns:a16="http://schemas.microsoft.com/office/drawing/2014/main" xmlns="" id="{5AB6678F-89F6-468B-8ED6-8A96FFCB2691}"/>
            </a:ext>
          </a:extLst>
        </xdr:cNvPr>
        <xdr:cNvPicPr>
          <a:picLocks noChangeAspect="1"/>
        </xdr:cNvPicPr>
      </xdr:nvPicPr>
      <xdr:blipFill>
        <a:blip xmlns:r="http://schemas.openxmlformats.org/officeDocument/2006/relationships" r:embed="rId8"/>
        <a:stretch>
          <a:fillRect/>
        </a:stretch>
      </xdr:blipFill>
      <xdr:spPr>
        <a:xfrm>
          <a:off x="8734425" y="1285875"/>
          <a:ext cx="1857143" cy="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790575</xdr:colOff>
      <xdr:row>10</xdr:row>
      <xdr:rowOff>85725</xdr:rowOff>
    </xdr:from>
    <xdr:to>
      <xdr:col>4</xdr:col>
      <xdr:colOff>5362575</xdr:colOff>
      <xdr:row>24</xdr:row>
      <xdr:rowOff>152400</xdr:rowOff>
    </xdr:to>
    <xdr:graphicFrame macro="">
      <xdr:nvGraphicFramePr>
        <xdr:cNvPr id="4" name="Grafico 3">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142875</xdr:rowOff>
    </xdr:from>
    <xdr:to>
      <xdr:col>4</xdr:col>
      <xdr:colOff>314325</xdr:colOff>
      <xdr:row>22</xdr:row>
      <xdr:rowOff>66675</xdr:rowOff>
    </xdr:to>
    <xdr:sp macro="" textlink="">
      <xdr:nvSpPr>
        <xdr:cNvPr id="5" name="Freccia a destra 4">
          <a:extLst>
            <a:ext uri="{FF2B5EF4-FFF2-40B4-BE49-F238E27FC236}">
              <a16:creationId xmlns:a16="http://schemas.microsoft.com/office/drawing/2014/main" xmlns="" id="{00000000-0008-0000-0300-000005000000}"/>
            </a:ext>
          </a:extLst>
        </xdr:cNvPr>
        <xdr:cNvSpPr/>
      </xdr:nvSpPr>
      <xdr:spPr>
        <a:xfrm>
          <a:off x="2295525" y="2257425"/>
          <a:ext cx="257175" cy="323850"/>
        </a:xfrm>
        <a:prstGeom prst="rightArrow">
          <a:avLst/>
        </a:prstGeom>
        <a:solidFill>
          <a:schemeClr val="accent3">
            <a:lumMod val="40000"/>
            <a:lumOff val="6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10" name="Immagine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3956187"/>
          <a:ext cx="479425" cy="324771"/>
        </a:xfrm>
        <a:prstGeom prst="rect">
          <a:avLst/>
        </a:prstGeom>
      </xdr:spPr>
    </xdr:pic>
    <xdr:clientData/>
  </xdr:oneCellAnchor>
  <xdr:oneCellAnchor>
    <xdr:from>
      <xdr:col>4</xdr:col>
      <xdr:colOff>5828694</xdr:colOff>
      <xdr:row>6</xdr:row>
      <xdr:rowOff>108087</xdr:rowOff>
    </xdr:from>
    <xdr:ext cx="479425" cy="324771"/>
    <xdr:pic>
      <xdr:nvPicPr>
        <xdr:cNvPr id="9" name="Immagine 8">
          <a:extLst>
            <a:ext uri="{FF2B5EF4-FFF2-40B4-BE49-F238E27FC236}">
              <a16:creationId xmlns:a16="http://schemas.microsoft.com/office/drawing/2014/main" xmlns="" id="{00000000-0008-0000-0300-000009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9980" y="1251087"/>
          <a:ext cx="479425" cy="324771"/>
        </a:xfrm>
        <a:prstGeom prst="rect">
          <a:avLst/>
        </a:prstGeom>
      </xdr:spPr>
    </xdr:pic>
    <xdr:clientData/>
  </xdr:oneCellAnchor>
  <xdr:twoCellAnchor editAs="oneCell">
    <xdr:from>
      <xdr:col>5</xdr:col>
      <xdr:colOff>108856</xdr:colOff>
      <xdr:row>25</xdr:row>
      <xdr:rowOff>176892</xdr:rowOff>
    </xdr:from>
    <xdr:to>
      <xdr:col>7</xdr:col>
      <xdr:colOff>231319</xdr:colOff>
      <xdr:row>26</xdr:row>
      <xdr:rowOff>808263</xdr:rowOff>
    </xdr:to>
    <xdr:pic>
      <xdr:nvPicPr>
        <xdr:cNvPr id="11" name="Immagine 10">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6963" y="4993821"/>
          <a:ext cx="1074963" cy="1066799"/>
        </a:xfrm>
        <a:prstGeom prst="rect">
          <a:avLst/>
        </a:prstGeom>
      </xdr:spPr>
    </xdr:pic>
    <xdr:clientData/>
  </xdr:twoCellAnchor>
  <xdr:twoCellAnchor>
    <xdr:from>
      <xdr:col>2</xdr:col>
      <xdr:colOff>12406</xdr:colOff>
      <xdr:row>11</xdr:row>
      <xdr:rowOff>0</xdr:rowOff>
    </xdr:from>
    <xdr:to>
      <xdr:col>2</xdr:col>
      <xdr:colOff>202906</xdr:colOff>
      <xdr:row>12</xdr:row>
      <xdr:rowOff>0</xdr:rowOff>
    </xdr:to>
    <xdr:sp macro="" textlink="">
      <xdr:nvSpPr>
        <xdr:cNvPr id="2" name="Ovale 1">
          <a:extLst>
            <a:ext uri="{FF2B5EF4-FFF2-40B4-BE49-F238E27FC236}">
              <a16:creationId xmlns:a16="http://schemas.microsoft.com/office/drawing/2014/main" xmlns="" id="{00000000-0008-0000-0300-000002000000}"/>
            </a:ext>
          </a:extLst>
        </xdr:cNvPr>
        <xdr:cNvSpPr/>
      </xdr:nvSpPr>
      <xdr:spPr>
        <a:xfrm>
          <a:off x="1424347" y="2106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2" name="Ovale 11">
          <a:extLst>
            <a:ext uri="{FF2B5EF4-FFF2-40B4-BE49-F238E27FC236}">
              <a16:creationId xmlns:a16="http://schemas.microsoft.com/office/drawing/2014/main" xmlns="" id="{00000000-0008-0000-0300-00000C000000}"/>
            </a:ext>
          </a:extLst>
        </xdr:cNvPr>
        <xdr:cNvSpPr/>
      </xdr:nvSpPr>
      <xdr:spPr>
        <a:xfrm>
          <a:off x="1424347" y="2297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3" name="Ovale 12">
          <a:extLst>
            <a:ext uri="{FF2B5EF4-FFF2-40B4-BE49-F238E27FC236}">
              <a16:creationId xmlns:a16="http://schemas.microsoft.com/office/drawing/2014/main" xmlns="" id="{00000000-0008-0000-0300-00000D000000}"/>
            </a:ext>
          </a:extLst>
        </xdr:cNvPr>
        <xdr:cNvSpPr/>
      </xdr:nvSpPr>
      <xdr:spPr>
        <a:xfrm>
          <a:off x="1424347" y="2487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14" name="Ovale 13">
          <a:extLst>
            <a:ext uri="{FF2B5EF4-FFF2-40B4-BE49-F238E27FC236}">
              <a16:creationId xmlns:a16="http://schemas.microsoft.com/office/drawing/2014/main" xmlns="" id="{00000000-0008-0000-0300-00000E000000}"/>
            </a:ext>
          </a:extLst>
        </xdr:cNvPr>
        <xdr:cNvSpPr/>
      </xdr:nvSpPr>
      <xdr:spPr>
        <a:xfrm>
          <a:off x="1424347" y="2678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15" name="Ovale 14">
          <a:extLst>
            <a:ext uri="{FF2B5EF4-FFF2-40B4-BE49-F238E27FC236}">
              <a16:creationId xmlns:a16="http://schemas.microsoft.com/office/drawing/2014/main" xmlns="" id="{00000000-0008-0000-0300-00000F000000}"/>
            </a:ext>
          </a:extLst>
        </xdr:cNvPr>
        <xdr:cNvSpPr/>
      </xdr:nvSpPr>
      <xdr:spPr>
        <a:xfrm>
          <a:off x="1424347" y="2868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16" name="Ovale 15">
          <a:extLst>
            <a:ext uri="{FF2B5EF4-FFF2-40B4-BE49-F238E27FC236}">
              <a16:creationId xmlns:a16="http://schemas.microsoft.com/office/drawing/2014/main" xmlns="" id="{00000000-0008-0000-0300-000010000000}"/>
            </a:ext>
          </a:extLst>
        </xdr:cNvPr>
        <xdr:cNvSpPr/>
      </xdr:nvSpPr>
      <xdr:spPr>
        <a:xfrm>
          <a:off x="1424347" y="3059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17" name="Ovale 16">
          <a:extLst>
            <a:ext uri="{FF2B5EF4-FFF2-40B4-BE49-F238E27FC236}">
              <a16:creationId xmlns:a16="http://schemas.microsoft.com/office/drawing/2014/main" xmlns="" id="{00000000-0008-0000-0300-000011000000}"/>
            </a:ext>
          </a:extLst>
        </xdr:cNvPr>
        <xdr:cNvSpPr/>
      </xdr:nvSpPr>
      <xdr:spPr>
        <a:xfrm>
          <a:off x="1424347" y="3249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300-000012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300-000013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300-000014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300-000015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300-000016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3" name="Ovale 22">
          <a:extLst>
            <a:ext uri="{FF2B5EF4-FFF2-40B4-BE49-F238E27FC236}">
              <a16:creationId xmlns:a16="http://schemas.microsoft.com/office/drawing/2014/main" xmlns="" id="{00000000-0008-0000-0300-000017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300-000018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300-000019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300-00001A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300-00001B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300-00001C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300-00001D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xdr:col>
      <xdr:colOff>13606</xdr:colOff>
      <xdr:row>0</xdr:row>
      <xdr:rowOff>1</xdr:rowOff>
    </xdr:from>
    <xdr:to>
      <xdr:col>7</xdr:col>
      <xdr:colOff>244927</xdr:colOff>
      <xdr:row>6</xdr:row>
      <xdr:rowOff>149680</xdr:rowOff>
    </xdr:to>
    <xdr:pic>
      <xdr:nvPicPr>
        <xdr:cNvPr id="31" name="Immagine 30">
          <a:extLst>
            <a:ext uri="{FF2B5EF4-FFF2-40B4-BE49-F238E27FC236}">
              <a16:creationId xmlns:a16="http://schemas.microsoft.com/office/drawing/2014/main" xmlns="" id="{3D98BA8D-B0CE-4152-B55A-317F00A4631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1"/>
          <a:ext cx="9919607" cy="1292679"/>
        </a:xfrm>
        <a:prstGeom prst="rect">
          <a:avLst/>
        </a:prstGeom>
      </xdr:spPr>
    </xdr:pic>
    <xdr:clientData/>
  </xdr:twoCellAnchor>
  <xdr:twoCellAnchor editAs="oneCell">
    <xdr:from>
      <xdr:col>4</xdr:col>
      <xdr:colOff>5915025</xdr:colOff>
      <xdr:row>6</xdr:row>
      <xdr:rowOff>66675</xdr:rowOff>
    </xdr:from>
    <xdr:to>
      <xdr:col>8</xdr:col>
      <xdr:colOff>37905</xdr:colOff>
      <xdr:row>8</xdr:row>
      <xdr:rowOff>161865</xdr:rowOff>
    </xdr:to>
    <xdr:pic>
      <xdr:nvPicPr>
        <xdr:cNvPr id="3" name="Immagine 2">
          <a:hlinkClick xmlns:r="http://schemas.openxmlformats.org/officeDocument/2006/relationships" r:id="rId6" tooltip="Torna alla home"/>
          <a:extLst>
            <a:ext uri="{FF2B5EF4-FFF2-40B4-BE49-F238E27FC236}">
              <a16:creationId xmlns:a16="http://schemas.microsoft.com/office/drawing/2014/main" xmlns="" id="{D21F49BC-642B-4D9D-933C-C7FA32916E21}"/>
            </a:ext>
          </a:extLst>
        </xdr:cNvPr>
        <xdr:cNvPicPr>
          <a:picLocks noChangeAspect="1"/>
        </xdr:cNvPicPr>
      </xdr:nvPicPr>
      <xdr:blipFill>
        <a:blip xmlns:r="http://schemas.openxmlformats.org/officeDocument/2006/relationships" r:embed="rId7"/>
        <a:stretch>
          <a:fillRect/>
        </a:stretch>
      </xdr:blipFill>
      <xdr:spPr>
        <a:xfrm>
          <a:off x="9124950" y="1209675"/>
          <a:ext cx="1561905" cy="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781050</xdr:colOff>
      <xdr:row>10</xdr:row>
      <xdr:rowOff>66675</xdr:rowOff>
    </xdr:from>
    <xdr:to>
      <xdr:col>4</xdr:col>
      <xdr:colOff>5353050</xdr:colOff>
      <xdr:row>24</xdr:row>
      <xdr:rowOff>133350</xdr:rowOff>
    </xdr:to>
    <xdr:graphicFrame macro="">
      <xdr:nvGraphicFramePr>
        <xdr:cNvPr id="2" name="Grafico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133350</xdr:rowOff>
    </xdr:from>
    <xdr:to>
      <xdr:col>4</xdr:col>
      <xdr:colOff>333375</xdr:colOff>
      <xdr:row>22</xdr:row>
      <xdr:rowOff>57150</xdr:rowOff>
    </xdr:to>
    <xdr:sp macro="" textlink="">
      <xdr:nvSpPr>
        <xdr:cNvPr id="3" name="Freccia a destra 2">
          <a:extLst>
            <a:ext uri="{FF2B5EF4-FFF2-40B4-BE49-F238E27FC236}">
              <a16:creationId xmlns:a16="http://schemas.microsoft.com/office/drawing/2014/main" xmlns="" id="{00000000-0008-0000-0400-000003000000}"/>
            </a:ext>
          </a:extLst>
        </xdr:cNvPr>
        <xdr:cNvSpPr/>
      </xdr:nvSpPr>
      <xdr:spPr>
        <a:xfrm>
          <a:off x="2314575" y="2247900"/>
          <a:ext cx="257175" cy="323850"/>
        </a:xfrm>
        <a:prstGeom prst="rightArrow">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7" name="Immagine 6">
          <a:extLst>
            <a:ext uri="{FF2B5EF4-FFF2-40B4-BE49-F238E27FC236}">
              <a16:creationId xmlns:a16="http://schemas.microsoft.com/office/drawing/2014/main" xmlns="" id="{00000000-0008-0000-0400-000007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oneCellAnchor>
    <xdr:from>
      <xdr:col>4</xdr:col>
      <xdr:colOff>5828694</xdr:colOff>
      <xdr:row>6</xdr:row>
      <xdr:rowOff>108087</xdr:rowOff>
    </xdr:from>
    <xdr:ext cx="479425" cy="324771"/>
    <xdr:pic>
      <xdr:nvPicPr>
        <xdr:cNvPr id="8" name="Immagine 7">
          <a:extLst>
            <a:ext uri="{FF2B5EF4-FFF2-40B4-BE49-F238E27FC236}">
              <a16:creationId xmlns:a16="http://schemas.microsoft.com/office/drawing/2014/main" xmlns="" id="{00000000-0008-0000-0400-00000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9980" y="12510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4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4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4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4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4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4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4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30" name="Ovale 29">
          <a:extLst>
            <a:ext uri="{FF2B5EF4-FFF2-40B4-BE49-F238E27FC236}">
              <a16:creationId xmlns:a16="http://schemas.microsoft.com/office/drawing/2014/main" xmlns="" id="{00000000-0008-0000-0400-00001E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a16="http://schemas.microsoft.com/office/drawing/2014/main" xmlns="" id="{00000000-0008-0000-04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a16="http://schemas.microsoft.com/office/drawing/2014/main" xmlns="" id="{00000000-0008-0000-04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a16="http://schemas.microsoft.com/office/drawing/2014/main" xmlns="" id="{00000000-0008-0000-04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a16="http://schemas.microsoft.com/office/drawing/2014/main" xmlns="" id="{00000000-0008-0000-04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a16="http://schemas.microsoft.com/office/drawing/2014/main" xmlns="" id="{00000000-0008-0000-04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6" name="Ovale 35">
          <a:extLst>
            <a:ext uri="{FF2B5EF4-FFF2-40B4-BE49-F238E27FC236}">
              <a16:creationId xmlns:a16="http://schemas.microsoft.com/office/drawing/2014/main" xmlns="" id="{00000000-0008-0000-0400-000024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a16="http://schemas.microsoft.com/office/drawing/2014/main" xmlns="" id="{00000000-0008-0000-04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a16="http://schemas.microsoft.com/office/drawing/2014/main" xmlns="" id="{00000000-0008-0000-04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a16="http://schemas.microsoft.com/office/drawing/2014/main" xmlns="" id="{00000000-0008-0000-04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a16="http://schemas.microsoft.com/office/drawing/2014/main" xmlns="" id="{00000000-0008-0000-04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a16="http://schemas.microsoft.com/office/drawing/2014/main" xmlns="" id="{00000000-0008-0000-04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a16="http://schemas.microsoft.com/office/drawing/2014/main" xmlns="" id="{00000000-0008-0000-04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3" name="Ovale 42">
          <a:extLst>
            <a:ext uri="{FF2B5EF4-FFF2-40B4-BE49-F238E27FC236}">
              <a16:creationId xmlns:a16="http://schemas.microsoft.com/office/drawing/2014/main" xmlns="" id="{00000000-0008-0000-0400-00002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4" name="Ovale 43">
          <a:extLst>
            <a:ext uri="{FF2B5EF4-FFF2-40B4-BE49-F238E27FC236}">
              <a16:creationId xmlns:a16="http://schemas.microsoft.com/office/drawing/2014/main" xmlns="" id="{00000000-0008-0000-0400-00002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5" name="Ovale 44">
          <a:extLst>
            <a:ext uri="{FF2B5EF4-FFF2-40B4-BE49-F238E27FC236}">
              <a16:creationId xmlns:a16="http://schemas.microsoft.com/office/drawing/2014/main" xmlns="" id="{00000000-0008-0000-0400-00002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6" name="Ovale 45">
          <a:extLst>
            <a:ext uri="{FF2B5EF4-FFF2-40B4-BE49-F238E27FC236}">
              <a16:creationId xmlns:a16="http://schemas.microsoft.com/office/drawing/2014/main" xmlns="" id="{00000000-0008-0000-0400-00002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7" name="Ovale 46">
          <a:extLst>
            <a:ext uri="{FF2B5EF4-FFF2-40B4-BE49-F238E27FC236}">
              <a16:creationId xmlns:a16="http://schemas.microsoft.com/office/drawing/2014/main" xmlns="" id="{00000000-0008-0000-0400-00002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8" name="Ovale 47">
          <a:extLst>
            <a:ext uri="{FF2B5EF4-FFF2-40B4-BE49-F238E27FC236}">
              <a16:creationId xmlns:a16="http://schemas.microsoft.com/office/drawing/2014/main" xmlns="" id="{00000000-0008-0000-0400-00003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xdr:col>
      <xdr:colOff>13606</xdr:colOff>
      <xdr:row>0</xdr:row>
      <xdr:rowOff>0</xdr:rowOff>
    </xdr:from>
    <xdr:to>
      <xdr:col>7</xdr:col>
      <xdr:colOff>231320</xdr:colOff>
      <xdr:row>6</xdr:row>
      <xdr:rowOff>149679</xdr:rowOff>
    </xdr:to>
    <xdr:pic>
      <xdr:nvPicPr>
        <xdr:cNvPr id="49" name="Immagine 48">
          <a:extLst>
            <a:ext uri="{FF2B5EF4-FFF2-40B4-BE49-F238E27FC236}">
              <a16:creationId xmlns:a16="http://schemas.microsoft.com/office/drawing/2014/main" xmlns="" id="{C4DD5699-2754-48E6-9106-EA08BA24B03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5910448</xdr:colOff>
      <xdr:row>6</xdr:row>
      <xdr:rowOff>68036</xdr:rowOff>
    </xdr:from>
    <xdr:to>
      <xdr:col>8</xdr:col>
      <xdr:colOff>19721</xdr:colOff>
      <xdr:row>8</xdr:row>
      <xdr:rowOff>163226</xdr:rowOff>
    </xdr:to>
    <xdr:pic>
      <xdr:nvPicPr>
        <xdr:cNvPr id="50" name="Immagine 49">
          <a:hlinkClick xmlns:r="http://schemas.openxmlformats.org/officeDocument/2006/relationships" r:id="rId6" tooltip="Torna alla home"/>
          <a:extLst>
            <a:ext uri="{FF2B5EF4-FFF2-40B4-BE49-F238E27FC236}">
              <a16:creationId xmlns:a16="http://schemas.microsoft.com/office/drawing/2014/main" xmlns="" id="{0029E699-D27B-4C73-BEAE-560AB86B9CC0}"/>
            </a:ext>
          </a:extLst>
        </xdr:cNvPr>
        <xdr:cNvPicPr>
          <a:picLocks noChangeAspect="1"/>
        </xdr:cNvPicPr>
      </xdr:nvPicPr>
      <xdr:blipFill>
        <a:blip xmlns:r="http://schemas.openxmlformats.org/officeDocument/2006/relationships" r:embed="rId7"/>
        <a:stretch>
          <a:fillRect/>
        </a:stretch>
      </xdr:blipFill>
      <xdr:spPr>
        <a:xfrm>
          <a:off x="9105653" y="1211036"/>
          <a:ext cx="1556091" cy="4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781050</xdr:colOff>
      <xdr:row>10</xdr:row>
      <xdr:rowOff>66675</xdr:rowOff>
    </xdr:from>
    <xdr:to>
      <xdr:col>4</xdr:col>
      <xdr:colOff>5353050</xdr:colOff>
      <xdr:row>24</xdr:row>
      <xdr:rowOff>133350</xdr:rowOff>
    </xdr:to>
    <xdr:graphicFrame macro="">
      <xdr:nvGraphicFramePr>
        <xdr:cNvPr id="2" name="Grafico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142875</xdr:rowOff>
    </xdr:from>
    <xdr:to>
      <xdr:col>4</xdr:col>
      <xdr:colOff>333375</xdr:colOff>
      <xdr:row>22</xdr:row>
      <xdr:rowOff>66675</xdr:rowOff>
    </xdr:to>
    <xdr:sp macro="" textlink="">
      <xdr:nvSpPr>
        <xdr:cNvPr id="3" name="Freccia a destra 2">
          <a:extLst>
            <a:ext uri="{FF2B5EF4-FFF2-40B4-BE49-F238E27FC236}">
              <a16:creationId xmlns:a16="http://schemas.microsoft.com/office/drawing/2014/main" xmlns="" id="{00000000-0008-0000-0500-000003000000}"/>
            </a:ext>
          </a:extLst>
        </xdr:cNvPr>
        <xdr:cNvSpPr/>
      </xdr:nvSpPr>
      <xdr:spPr>
        <a:xfrm>
          <a:off x="2314575" y="2257425"/>
          <a:ext cx="257175" cy="323850"/>
        </a:xfrm>
        <a:prstGeom prst="rightArrow">
          <a:avLst/>
        </a:prstGeom>
        <a:solidFill>
          <a:schemeClr val="accent2">
            <a:lumMod val="60000"/>
            <a:lumOff val="4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5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5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5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5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5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5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5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5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5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5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5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5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5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5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5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5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5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5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5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5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5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5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5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5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5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5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5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5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13609</xdr:colOff>
      <xdr:row>0</xdr:row>
      <xdr:rowOff>0</xdr:rowOff>
    </xdr:from>
    <xdr:to>
      <xdr:col>7</xdr:col>
      <xdr:colOff>231323</xdr:colOff>
      <xdr:row>6</xdr:row>
      <xdr:rowOff>149679</xdr:rowOff>
    </xdr:to>
    <xdr:pic>
      <xdr:nvPicPr>
        <xdr:cNvPr id="37" name="Immagine 36">
          <a:extLst>
            <a:ext uri="{FF2B5EF4-FFF2-40B4-BE49-F238E27FC236}">
              <a16:creationId xmlns:a16="http://schemas.microsoft.com/office/drawing/2014/main" xmlns="" id="{BDDE3F79-41E7-4668-ACEA-FDE68008281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30" y="0"/>
          <a:ext cx="9919607" cy="1292679"/>
        </a:xfrm>
        <a:prstGeom prst="rect">
          <a:avLst/>
        </a:prstGeom>
      </xdr:spPr>
    </xdr:pic>
    <xdr:clientData/>
  </xdr:twoCellAnchor>
  <xdr:twoCellAnchor editAs="oneCell">
    <xdr:from>
      <xdr:col>4</xdr:col>
      <xdr:colOff>5915396</xdr:colOff>
      <xdr:row>6</xdr:row>
      <xdr:rowOff>68036</xdr:rowOff>
    </xdr:from>
    <xdr:to>
      <xdr:col>8</xdr:col>
      <xdr:colOff>24669</xdr:colOff>
      <xdr:row>8</xdr:row>
      <xdr:rowOff>163226</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64D97BC1-6A21-4403-BB06-57BD677A30CD}"/>
            </a:ext>
          </a:extLst>
        </xdr:cNvPr>
        <xdr:cNvPicPr>
          <a:picLocks noChangeAspect="1"/>
        </xdr:cNvPicPr>
      </xdr:nvPicPr>
      <xdr:blipFill>
        <a:blip xmlns:r="http://schemas.openxmlformats.org/officeDocument/2006/relationships" r:embed="rId7"/>
        <a:stretch>
          <a:fillRect/>
        </a:stretch>
      </xdr:blipFill>
      <xdr:spPr>
        <a:xfrm>
          <a:off x="9110601" y="1211036"/>
          <a:ext cx="1556091" cy="4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809625</xdr:colOff>
      <xdr:row>10</xdr:row>
      <xdr:rowOff>57150</xdr:rowOff>
    </xdr:from>
    <xdr:to>
      <xdr:col>4</xdr:col>
      <xdr:colOff>5381625</xdr:colOff>
      <xdr:row>24</xdr:row>
      <xdr:rowOff>123825</xdr:rowOff>
    </xdr:to>
    <xdr:graphicFrame macro="">
      <xdr:nvGraphicFramePr>
        <xdr:cNvPr id="2" name="Grafico 1">
          <a:extLst>
            <a:ext uri="{FF2B5EF4-FFF2-40B4-BE49-F238E27FC236}">
              <a16:creationId xmlns:a16="http://schemas.microsoft.com/office/drawing/2014/main" xmlns=""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142875</xdr:rowOff>
    </xdr:from>
    <xdr:to>
      <xdr:col>4</xdr:col>
      <xdr:colOff>323850</xdr:colOff>
      <xdr:row>22</xdr:row>
      <xdr:rowOff>66675</xdr:rowOff>
    </xdr:to>
    <xdr:sp macro="" textlink="">
      <xdr:nvSpPr>
        <xdr:cNvPr id="3" name="Freccia a destra 2">
          <a:extLst>
            <a:ext uri="{FF2B5EF4-FFF2-40B4-BE49-F238E27FC236}">
              <a16:creationId xmlns:a16="http://schemas.microsoft.com/office/drawing/2014/main" xmlns="" id="{00000000-0008-0000-0600-000003000000}"/>
            </a:ext>
          </a:extLst>
        </xdr:cNvPr>
        <xdr:cNvSpPr/>
      </xdr:nvSpPr>
      <xdr:spPr>
        <a:xfrm>
          <a:off x="2305050" y="2257425"/>
          <a:ext cx="257175" cy="323850"/>
        </a:xfrm>
        <a:prstGeom prst="rightArrow">
          <a:avLst/>
        </a:prstGeom>
        <a:solidFill>
          <a:schemeClr val="accent4">
            <a:lumMod val="40000"/>
            <a:lumOff val="6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6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8" name="Immagine 7">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6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6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6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6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6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6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6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6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6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6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6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6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6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6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6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6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6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6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6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6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6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6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6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6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6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6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6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37" name="Immagine 36">
          <a:extLst>
            <a:ext uri="{FF2B5EF4-FFF2-40B4-BE49-F238E27FC236}">
              <a16:creationId xmlns:a16="http://schemas.microsoft.com/office/drawing/2014/main" xmlns="" id="{4005DEE4-1230-4283-B7E8-F91A8EEC5A6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7" y="0"/>
          <a:ext cx="9919607" cy="1292679"/>
        </a:xfrm>
        <a:prstGeom prst="rect">
          <a:avLst/>
        </a:prstGeom>
      </xdr:spPr>
    </xdr:pic>
    <xdr:clientData/>
  </xdr:twoCellAnchor>
  <xdr:twoCellAnchor editAs="oneCell">
    <xdr:from>
      <xdr:col>4</xdr:col>
      <xdr:colOff>5912303</xdr:colOff>
      <xdr:row>6</xdr:row>
      <xdr:rowOff>65315</xdr:rowOff>
    </xdr:from>
    <xdr:to>
      <xdr:col>8</xdr:col>
      <xdr:colOff>21575</xdr:colOff>
      <xdr:row>8</xdr:row>
      <xdr:rowOff>160505</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108FE4F3-E970-4579-BC5D-B2DF495E26D8}"/>
            </a:ext>
          </a:extLst>
        </xdr:cNvPr>
        <xdr:cNvPicPr>
          <a:picLocks noChangeAspect="1"/>
        </xdr:cNvPicPr>
      </xdr:nvPicPr>
      <xdr:blipFill>
        <a:blip xmlns:r="http://schemas.openxmlformats.org/officeDocument/2006/relationships" r:embed="rId7"/>
        <a:stretch>
          <a:fillRect/>
        </a:stretch>
      </xdr:blipFill>
      <xdr:spPr>
        <a:xfrm>
          <a:off x="9112703" y="1208315"/>
          <a:ext cx="1557822" cy="4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800100</xdr:colOff>
      <xdr:row>10</xdr:row>
      <xdr:rowOff>57150</xdr:rowOff>
    </xdr:from>
    <xdr:to>
      <xdr:col>4</xdr:col>
      <xdr:colOff>5372100</xdr:colOff>
      <xdr:row>24</xdr:row>
      <xdr:rowOff>123825</xdr:rowOff>
    </xdr:to>
    <xdr:graphicFrame macro="">
      <xdr:nvGraphicFramePr>
        <xdr:cNvPr id="2" name="Grafico 1">
          <a:extLst>
            <a:ext uri="{FF2B5EF4-FFF2-40B4-BE49-F238E27FC236}">
              <a16:creationId xmlns:a16="http://schemas.microsoft.com/office/drawing/2014/main" xmlns=""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a16="http://schemas.microsoft.com/office/drawing/2014/main" xmlns="" id="{00000000-0008-0000-0700-000003000000}"/>
            </a:ext>
          </a:extLst>
        </xdr:cNvPr>
        <xdr:cNvSpPr/>
      </xdr:nvSpPr>
      <xdr:spPr>
        <a:xfrm>
          <a:off x="2305050" y="2247900"/>
          <a:ext cx="257175" cy="323850"/>
        </a:xfrm>
        <a:prstGeom prst="rightArrow">
          <a:avLst/>
        </a:prstGeom>
        <a:solidFill>
          <a:schemeClr val="accent6">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7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7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7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7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7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7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7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7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7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7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7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7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7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7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7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7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7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7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7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7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7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7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7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7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7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7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7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7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13605</xdr:colOff>
      <xdr:row>0</xdr:row>
      <xdr:rowOff>0</xdr:rowOff>
    </xdr:from>
    <xdr:to>
      <xdr:col>7</xdr:col>
      <xdr:colOff>231319</xdr:colOff>
      <xdr:row>6</xdr:row>
      <xdr:rowOff>149679</xdr:rowOff>
    </xdr:to>
    <xdr:pic>
      <xdr:nvPicPr>
        <xdr:cNvPr id="37" name="Immagine 36">
          <a:extLst>
            <a:ext uri="{FF2B5EF4-FFF2-40B4-BE49-F238E27FC236}">
              <a16:creationId xmlns:a16="http://schemas.microsoft.com/office/drawing/2014/main" xmlns="" id="{47CDC0D4-2A2B-45E1-88E6-C0260D75583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6" y="0"/>
          <a:ext cx="9919607" cy="1292679"/>
        </a:xfrm>
        <a:prstGeom prst="rect">
          <a:avLst/>
        </a:prstGeom>
      </xdr:spPr>
    </xdr:pic>
    <xdr:clientData/>
  </xdr:twoCellAnchor>
  <xdr:twoCellAnchor editAs="oneCell">
    <xdr:from>
      <xdr:col>4</xdr:col>
      <xdr:colOff>5924776</xdr:colOff>
      <xdr:row>6</xdr:row>
      <xdr:rowOff>62367</xdr:rowOff>
    </xdr:from>
    <xdr:to>
      <xdr:col>8</xdr:col>
      <xdr:colOff>34049</xdr:colOff>
      <xdr:row>8</xdr:row>
      <xdr:rowOff>157557</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FD3E7D80-FDEB-4DC8-9B74-EACFD36D9F71}"/>
            </a:ext>
          </a:extLst>
        </xdr:cNvPr>
        <xdr:cNvPicPr>
          <a:picLocks noChangeAspect="1"/>
        </xdr:cNvPicPr>
      </xdr:nvPicPr>
      <xdr:blipFill>
        <a:blip xmlns:r="http://schemas.openxmlformats.org/officeDocument/2006/relationships" r:embed="rId7"/>
        <a:stretch>
          <a:fillRect/>
        </a:stretch>
      </xdr:blipFill>
      <xdr:spPr>
        <a:xfrm>
          <a:off x="9139464" y="1205367"/>
          <a:ext cx="1554648" cy="4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809625</xdr:colOff>
      <xdr:row>10</xdr:row>
      <xdr:rowOff>76200</xdr:rowOff>
    </xdr:from>
    <xdr:to>
      <xdr:col>4</xdr:col>
      <xdr:colOff>5381625</xdr:colOff>
      <xdr:row>24</xdr:row>
      <xdr:rowOff>142875</xdr:rowOff>
    </xdr:to>
    <xdr:graphicFrame macro="">
      <xdr:nvGraphicFramePr>
        <xdr:cNvPr id="2" name="Grafico 1">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123825</xdr:rowOff>
    </xdr:from>
    <xdr:to>
      <xdr:col>4</xdr:col>
      <xdr:colOff>333375</xdr:colOff>
      <xdr:row>22</xdr:row>
      <xdr:rowOff>47625</xdr:rowOff>
    </xdr:to>
    <xdr:sp macro="" textlink="">
      <xdr:nvSpPr>
        <xdr:cNvPr id="3" name="Freccia a destra 2">
          <a:extLst>
            <a:ext uri="{FF2B5EF4-FFF2-40B4-BE49-F238E27FC236}">
              <a16:creationId xmlns:a16="http://schemas.microsoft.com/office/drawing/2014/main" xmlns="" id="{00000000-0008-0000-0800-000003000000}"/>
            </a:ext>
          </a:extLst>
        </xdr:cNvPr>
        <xdr:cNvSpPr/>
      </xdr:nvSpPr>
      <xdr:spPr>
        <a:xfrm>
          <a:off x="2314575" y="2238375"/>
          <a:ext cx="257175" cy="323850"/>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a16="http://schemas.microsoft.com/office/drawing/2014/main" xmlns="" id="{00000000-0008-0000-08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a16="http://schemas.microsoft.com/office/drawing/2014/main" xmlns=""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a16="http://schemas.microsoft.com/office/drawing/2014/main" xmlns="" id="{00000000-0008-0000-08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a16="http://schemas.microsoft.com/office/drawing/2014/main" xmlns="" id="{00000000-0008-0000-08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a16="http://schemas.microsoft.com/office/drawing/2014/main" xmlns="" id="{00000000-0008-0000-08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a16="http://schemas.microsoft.com/office/drawing/2014/main" xmlns="" id="{00000000-0008-0000-08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a16="http://schemas.microsoft.com/office/drawing/2014/main" xmlns="" id="{00000000-0008-0000-08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a16="http://schemas.microsoft.com/office/drawing/2014/main" xmlns="" id="{00000000-0008-0000-08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a16="http://schemas.microsoft.com/office/drawing/2014/main" xmlns="" id="{00000000-0008-0000-08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a16="http://schemas.microsoft.com/office/drawing/2014/main" xmlns="" id="{00000000-0008-0000-08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a16="http://schemas.microsoft.com/office/drawing/2014/main" xmlns="" id="{00000000-0008-0000-08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a16="http://schemas.microsoft.com/office/drawing/2014/main" xmlns="" id="{00000000-0008-0000-08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a16="http://schemas.microsoft.com/office/drawing/2014/main" xmlns="" id="{00000000-0008-0000-08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a16="http://schemas.microsoft.com/office/drawing/2014/main" xmlns="" id="{00000000-0008-0000-08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a16="http://schemas.microsoft.com/office/drawing/2014/main" xmlns="" id="{00000000-0008-0000-08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a16="http://schemas.microsoft.com/office/drawing/2014/main" xmlns="" id="{00000000-0008-0000-08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a16="http://schemas.microsoft.com/office/drawing/2014/main" xmlns="" id="{00000000-0008-0000-08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a16="http://schemas.microsoft.com/office/drawing/2014/main" xmlns="" id="{00000000-0008-0000-08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a16="http://schemas.microsoft.com/office/drawing/2014/main" xmlns="" id="{00000000-0008-0000-08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a16="http://schemas.microsoft.com/office/drawing/2014/main" xmlns="" id="{00000000-0008-0000-08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a16="http://schemas.microsoft.com/office/drawing/2014/main" xmlns="" id="{00000000-0008-0000-08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a16="http://schemas.microsoft.com/office/drawing/2014/main" xmlns="" id="{00000000-0008-0000-08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a16="http://schemas.microsoft.com/office/drawing/2014/main" xmlns="" id="{00000000-0008-0000-08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a16="http://schemas.microsoft.com/office/drawing/2014/main" xmlns="" id="{00000000-0008-0000-08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a16="http://schemas.microsoft.com/office/drawing/2014/main" xmlns="" id="{00000000-0008-0000-08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a16="http://schemas.microsoft.com/office/drawing/2014/main" xmlns="" id="{00000000-0008-0000-08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a16="http://schemas.microsoft.com/office/drawing/2014/main" xmlns="" id="{00000000-0008-0000-08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a16="http://schemas.microsoft.com/office/drawing/2014/main" xmlns="" id="{00000000-0008-0000-08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a16="http://schemas.microsoft.com/office/drawing/2014/main" xmlns="" id="{00000000-0008-0000-08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xmlns=""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13608</xdr:colOff>
      <xdr:row>0</xdr:row>
      <xdr:rowOff>0</xdr:rowOff>
    </xdr:from>
    <xdr:to>
      <xdr:col>7</xdr:col>
      <xdr:colOff>231322</xdr:colOff>
      <xdr:row>6</xdr:row>
      <xdr:rowOff>149679</xdr:rowOff>
    </xdr:to>
    <xdr:pic>
      <xdr:nvPicPr>
        <xdr:cNvPr id="37" name="Immagine 36">
          <a:extLst>
            <a:ext uri="{FF2B5EF4-FFF2-40B4-BE49-F238E27FC236}">
              <a16:creationId xmlns:a16="http://schemas.microsoft.com/office/drawing/2014/main" xmlns="" id="{066A2D47-5236-4E76-AB5E-F200879344D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xmlns="" val="0"/>
            </a:ext>
          </a:extLst>
        </a:blip>
        <a:stretch>
          <a:fillRect/>
        </a:stretch>
      </xdr:blipFill>
      <xdr:spPr>
        <a:xfrm>
          <a:off x="625929" y="0"/>
          <a:ext cx="9919607" cy="1292679"/>
        </a:xfrm>
        <a:prstGeom prst="rect">
          <a:avLst/>
        </a:prstGeom>
      </xdr:spPr>
    </xdr:pic>
    <xdr:clientData/>
  </xdr:twoCellAnchor>
  <xdr:twoCellAnchor editAs="oneCell">
    <xdr:from>
      <xdr:col>4</xdr:col>
      <xdr:colOff>5915025</xdr:colOff>
      <xdr:row>6</xdr:row>
      <xdr:rowOff>57150</xdr:rowOff>
    </xdr:from>
    <xdr:to>
      <xdr:col>8</xdr:col>
      <xdr:colOff>27019</xdr:colOff>
      <xdr:row>8</xdr:row>
      <xdr:rowOff>152340</xdr:rowOff>
    </xdr:to>
    <xdr:pic>
      <xdr:nvPicPr>
        <xdr:cNvPr id="38" name="Immagine 37">
          <a:hlinkClick xmlns:r="http://schemas.openxmlformats.org/officeDocument/2006/relationships" r:id="rId6" tooltip="Torna alla home"/>
          <a:extLst>
            <a:ext uri="{FF2B5EF4-FFF2-40B4-BE49-F238E27FC236}">
              <a16:creationId xmlns:a16="http://schemas.microsoft.com/office/drawing/2014/main" xmlns="" id="{E465F2BC-5DEB-40EB-9857-C2FA2075FA4F}"/>
            </a:ext>
          </a:extLst>
        </xdr:cNvPr>
        <xdr:cNvPicPr>
          <a:picLocks noChangeAspect="1"/>
        </xdr:cNvPicPr>
      </xdr:nvPicPr>
      <xdr:blipFill>
        <a:blip xmlns:r="http://schemas.openxmlformats.org/officeDocument/2006/relationships" r:embed="rId7"/>
        <a:stretch>
          <a:fillRect/>
        </a:stretch>
      </xdr:blipFill>
      <xdr:spPr>
        <a:xfrm>
          <a:off x="9115425" y="1200150"/>
          <a:ext cx="1560544" cy="476190"/>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crosoft.com/it-it/windows/microsoft-edge" TargetMode="External"/><Relationship Id="rId4" Type="http://schemas.openxmlformats.org/officeDocument/2006/relationships/image" Target="../media/image1.jpeg"/></Relationships>
</file>

<file path=xl/worksheets/_rels/sheet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eteoam.it/?regione=lombardia" TargetMode="External"/><Relationship Id="rId4" Type="http://schemas.openxmlformats.org/officeDocument/2006/relationships/image" Target="../media/image1.jpeg"/></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eteoam.it/?regione=lombardia" TargetMode="External"/><Relationship Id="rId4" Type="http://schemas.openxmlformats.org/officeDocument/2006/relationships/image" Target="../media/image1.jpeg"/></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9999"/>
    <pageSetUpPr fitToPage="1"/>
  </sheetPr>
  <dimension ref="B3:S30"/>
  <sheetViews>
    <sheetView tabSelected="1" zoomScale="70" zoomScaleNormal="70" workbookViewId="0"/>
  </sheetViews>
  <sheetFormatPr defaultRowHeight="15"/>
  <cols>
    <col min="1" max="15" width="9.140625" style="3"/>
    <col min="16" max="16" width="9.5703125" style="3" customWidth="1"/>
    <col min="17" max="16384" width="9.140625" style="3"/>
  </cols>
  <sheetData>
    <row r="3" spans="2:19" ht="21">
      <c r="H3" s="94"/>
      <c r="I3" s="94"/>
      <c r="J3" s="94"/>
      <c r="K3" s="94"/>
      <c r="L3" s="94"/>
      <c r="M3" s="94"/>
      <c r="N3" s="94"/>
      <c r="O3" s="94"/>
      <c r="P3" s="94"/>
      <c r="Q3" s="94"/>
    </row>
    <row r="4" spans="2:19" ht="21" customHeight="1">
      <c r="B4" s="99"/>
      <c r="C4" s="99"/>
      <c r="D4" s="99"/>
      <c r="E4" s="99"/>
      <c r="F4" s="99"/>
      <c r="G4" s="99"/>
      <c r="H4" s="99"/>
      <c r="I4" s="99"/>
      <c r="J4" s="99"/>
      <c r="K4" s="99"/>
      <c r="L4" s="99"/>
      <c r="M4" s="99"/>
      <c r="N4" s="99"/>
      <c r="O4" s="99"/>
      <c r="P4" s="99"/>
      <c r="Q4" s="99"/>
    </row>
    <row r="5" spans="2:19">
      <c r="H5" s="95"/>
      <c r="I5" s="95"/>
      <c r="J5" s="95"/>
      <c r="K5" s="95"/>
      <c r="L5" s="95"/>
      <c r="M5" s="95"/>
      <c r="N5" s="95"/>
      <c r="O5" s="95"/>
      <c r="P5" s="95"/>
      <c r="Q5" s="95"/>
    </row>
    <row r="9" spans="2:19" ht="22.5" customHeight="1">
      <c r="N9" s="85"/>
      <c r="O9" s="85"/>
      <c r="P9" s="85"/>
      <c r="Q9" s="85"/>
      <c r="R9" s="85"/>
    </row>
    <row r="10" spans="2:19" ht="21" customHeight="1">
      <c r="N10" s="85"/>
      <c r="O10" s="85"/>
      <c r="P10" s="85"/>
      <c r="Q10" s="85"/>
      <c r="R10" s="85"/>
    </row>
    <row r="11" spans="2:19" ht="21" customHeight="1">
      <c r="N11" s="85"/>
      <c r="O11" s="85"/>
      <c r="P11" s="85"/>
      <c r="Q11" s="85"/>
      <c r="R11" s="85"/>
      <c r="S11" s="84"/>
    </row>
    <row r="12" spans="2:19" ht="21" customHeight="1">
      <c r="N12" s="85"/>
      <c r="O12" s="85"/>
      <c r="P12" s="85"/>
      <c r="Q12" s="85"/>
      <c r="R12" s="85"/>
      <c r="S12" s="84"/>
    </row>
    <row r="13" spans="2:19" ht="21" customHeight="1">
      <c r="N13" s="85"/>
      <c r="O13" s="85"/>
      <c r="P13" s="85"/>
      <c r="Q13" s="85"/>
      <c r="R13" s="85"/>
      <c r="S13" s="84"/>
    </row>
    <row r="14" spans="2:19" ht="21" customHeight="1">
      <c r="N14" s="85"/>
      <c r="O14" s="85"/>
      <c r="P14" s="85"/>
      <c r="Q14" s="85"/>
      <c r="R14" s="85"/>
      <c r="S14" s="84"/>
    </row>
    <row r="15" spans="2:19" ht="21" customHeight="1">
      <c r="N15" s="85"/>
      <c r="S15" s="84"/>
    </row>
    <row r="16" spans="2:19" ht="18.75">
      <c r="N16" s="86"/>
      <c r="O16" s="86"/>
      <c r="P16" s="86"/>
      <c r="Q16" s="86"/>
      <c r="R16" s="82"/>
      <c r="S16" s="84"/>
    </row>
    <row r="17" spans="2:18" ht="19.5">
      <c r="N17" s="83"/>
      <c r="O17" s="83"/>
      <c r="P17" s="83"/>
      <c r="Q17" s="83"/>
      <c r="R17" s="83"/>
    </row>
    <row r="24" spans="2:18">
      <c r="N24" s="96"/>
      <c r="O24" s="96"/>
      <c r="P24" s="96"/>
      <c r="Q24" s="96"/>
    </row>
    <row r="25" spans="2:18">
      <c r="N25" s="96" t="s">
        <v>25</v>
      </c>
      <c r="O25" s="97"/>
      <c r="P25" s="97"/>
      <c r="Q25" s="97"/>
    </row>
    <row r="29" spans="2:18" ht="17.25">
      <c r="B29" s="90" t="s">
        <v>57</v>
      </c>
      <c r="C29" s="98" t="s">
        <v>57</v>
      </c>
      <c r="D29" s="98"/>
      <c r="E29" s="98"/>
      <c r="F29" s="98"/>
      <c r="G29" s="98"/>
      <c r="H29" s="98"/>
      <c r="I29" s="98"/>
      <c r="J29" s="98"/>
      <c r="K29" s="98"/>
      <c r="L29" s="98"/>
      <c r="M29" s="98"/>
      <c r="N29" s="98"/>
      <c r="O29" s="98"/>
      <c r="P29" s="98"/>
      <c r="Q29" s="90"/>
      <c r="R29" s="90"/>
    </row>
    <row r="30" spans="2:18" ht="17.25">
      <c r="B30" s="92" t="s">
        <v>58</v>
      </c>
      <c r="C30" s="92"/>
      <c r="D30" s="92"/>
      <c r="E30" s="92"/>
      <c r="F30" s="92"/>
      <c r="G30" s="93"/>
      <c r="H30" s="93"/>
      <c r="I30" s="93"/>
      <c r="J30" s="91" t="s">
        <v>48</v>
      </c>
      <c r="K30" s="91"/>
      <c r="L30" s="93"/>
      <c r="M30" s="93"/>
      <c r="N30" s="93"/>
      <c r="O30" s="92" t="s">
        <v>25</v>
      </c>
      <c r="P30" s="92"/>
      <c r="Q30" s="92"/>
    </row>
  </sheetData>
  <sheetProtection sheet="1" objects="1" scenarios="1" selectLockedCells="1"/>
  <mergeCells count="11">
    <mergeCell ref="H3:Q3"/>
    <mergeCell ref="H5:Q5"/>
    <mergeCell ref="N25:Q25"/>
    <mergeCell ref="N24:Q24"/>
    <mergeCell ref="C29:P29"/>
    <mergeCell ref="B4:Q4"/>
    <mergeCell ref="J30:K30"/>
    <mergeCell ref="O30:Q30"/>
    <mergeCell ref="B30:F30"/>
    <mergeCell ref="L30:N30"/>
    <mergeCell ref="G30:I30"/>
  </mergeCells>
  <hyperlinks>
    <hyperlink ref="J30:K30" r:id="rId1" tooltip="Microsoft Edge (TM)" display="Download"/>
  </hyperlinks>
  <printOptions horizontalCentered="1" verticalCentered="1"/>
  <pageMargins left="0.70866141732283472" right="0.70866141732283472" top="0.74803149606299213" bottom="0.74803149606299213" header="0.31496062992125984" footer="0.31496062992125984"/>
  <pageSetup paperSize="9" scale="80" orientation="landscape" horizontalDpi="1200" verticalDpi="1200" r:id="rId2"/>
  <drawing r:id="rId3"/>
  <picture r:id="rId4"/>
</worksheet>
</file>

<file path=xl/worksheets/sheet10.xml><?xml version="1.0" encoding="utf-8"?>
<worksheet xmlns="http://schemas.openxmlformats.org/spreadsheetml/2006/main" xmlns:r="http://schemas.openxmlformats.org/officeDocument/2006/relationships">
  <sheetPr>
    <tabColor theme="4"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3" t="s">
        <v>5</v>
      </c>
      <c r="E11" s="183"/>
      <c r="F11" s="148"/>
    </row>
    <row r="12" spans="2:8" ht="15" customHeight="1" thickBot="1">
      <c r="B12" s="34" t="s">
        <v>12</v>
      </c>
      <c r="C12" s="10">
        <f>D12</f>
        <v>0</v>
      </c>
      <c r="D12" s="1">
        <f>'CONCENTRAZIONE POLLINI'!C29</f>
        <v>0</v>
      </c>
      <c r="E12" s="183"/>
      <c r="F12" s="161" t="s">
        <v>30</v>
      </c>
      <c r="G12" s="88" t="s">
        <v>31</v>
      </c>
      <c r="H12" s="89">
        <v>0</v>
      </c>
    </row>
    <row r="13" spans="2:8" ht="15" customHeight="1" thickBot="1">
      <c r="B13" s="35" t="s">
        <v>13</v>
      </c>
      <c r="C13" s="10">
        <f t="shared" ref="C13:C18" si="0">D13</f>
        <v>0</v>
      </c>
      <c r="D13" s="1">
        <f>'CONCENTRAZIONE POLLINI'!C30</f>
        <v>0</v>
      </c>
      <c r="E13" s="183"/>
      <c r="F13" s="161"/>
      <c r="G13" s="33" t="s">
        <v>32</v>
      </c>
      <c r="H13" s="13">
        <v>0.9</v>
      </c>
    </row>
    <row r="14" spans="2:8" ht="15" customHeight="1" thickBot="1">
      <c r="B14" s="35" t="s">
        <v>11</v>
      </c>
      <c r="C14" s="10">
        <f t="shared" si="0"/>
        <v>0</v>
      </c>
      <c r="D14" s="1">
        <f>'CONCENTRAZIONE POLLINI'!C31</f>
        <v>0</v>
      </c>
      <c r="E14" s="183"/>
      <c r="F14" s="162" t="s">
        <v>29</v>
      </c>
      <c r="G14" s="32" t="s">
        <v>31</v>
      </c>
      <c r="H14" s="12">
        <v>1</v>
      </c>
    </row>
    <row r="15" spans="2:8" ht="15" customHeight="1" thickBot="1">
      <c r="B15" s="35" t="s">
        <v>14</v>
      </c>
      <c r="C15" s="10">
        <f t="shared" si="0"/>
        <v>0</v>
      </c>
      <c r="D15" s="1">
        <f>'CONCENTRAZIONE POLLINI'!C32</f>
        <v>0</v>
      </c>
      <c r="E15" s="183"/>
      <c r="F15" s="162"/>
      <c r="G15" s="33" t="s">
        <v>32</v>
      </c>
      <c r="H15" s="13">
        <v>19.899999999999999</v>
      </c>
    </row>
    <row r="16" spans="2:8" ht="15" customHeight="1" thickBot="1">
      <c r="B16" s="35" t="s">
        <v>15</v>
      </c>
      <c r="C16" s="10">
        <f t="shared" si="0"/>
        <v>0</v>
      </c>
      <c r="D16" s="1">
        <f>'CONCENTRAZIONE POLLINI'!C33</f>
        <v>0</v>
      </c>
      <c r="E16" s="183"/>
      <c r="F16" s="163" t="s">
        <v>28</v>
      </c>
      <c r="G16" s="32" t="s">
        <v>31</v>
      </c>
      <c r="H16" s="12">
        <v>20</v>
      </c>
    </row>
    <row r="17" spans="2:8" ht="15" customHeight="1" thickBot="1">
      <c r="B17" s="35" t="s">
        <v>16</v>
      </c>
      <c r="C17" s="10">
        <f t="shared" si="0"/>
        <v>0</v>
      </c>
      <c r="D17" s="1">
        <f>'CONCENTRAZIONE POLLINI'!C34</f>
        <v>0</v>
      </c>
      <c r="E17" s="183"/>
      <c r="F17" s="163"/>
      <c r="G17" s="33" t="s">
        <v>32</v>
      </c>
      <c r="H17" s="13">
        <v>39.9</v>
      </c>
    </row>
    <row r="18" spans="2:8" ht="15.75" customHeight="1" thickBot="1">
      <c r="B18" s="36" t="s">
        <v>17</v>
      </c>
      <c r="C18" s="10">
        <f t="shared" si="0"/>
        <v>0</v>
      </c>
      <c r="D18" s="2">
        <f>'CONCENTRAZIONE POLLINI'!C35</f>
        <v>0</v>
      </c>
      <c r="E18" s="183"/>
      <c r="F18" s="164" t="s">
        <v>27</v>
      </c>
      <c r="G18" s="159" t="s">
        <v>34</v>
      </c>
      <c r="H18" s="157">
        <v>40</v>
      </c>
    </row>
    <row r="19" spans="2:8" ht="15.75" thickBot="1">
      <c r="E19" s="183"/>
      <c r="F19" s="164"/>
      <c r="G19" s="160"/>
      <c r="H19" s="158"/>
    </row>
    <row r="20" spans="2:8">
      <c r="E20" s="183"/>
    </row>
    <row r="21" spans="2:8" ht="15.75" thickBot="1">
      <c r="E21" s="183"/>
      <c r="F21" s="146" t="s">
        <v>45</v>
      </c>
      <c r="G21" s="146"/>
      <c r="H21" s="146"/>
    </row>
    <row r="22" spans="2:8" ht="15.75" thickBot="1">
      <c r="B22" s="152" t="str">
        <f>'CONCENTRAZIONE POLLINI'!B8</f>
        <v>concentrazione grani di polline / m³ aria</v>
      </c>
      <c r="C22" s="153"/>
      <c r="D22" s="154"/>
      <c r="E22" s="183"/>
      <c r="F22" s="146"/>
      <c r="G22" s="146"/>
      <c r="H22" s="146"/>
    </row>
    <row r="23" spans="2:8">
      <c r="E23" s="183"/>
      <c r="F23" s="146"/>
      <c r="G23" s="146"/>
      <c r="H23" s="146"/>
    </row>
    <row r="24" spans="2:8">
      <c r="D24" s="15"/>
      <c r="E24" s="183"/>
      <c r="F24" s="146"/>
      <c r="G24" s="146"/>
      <c r="H24" s="146"/>
    </row>
    <row r="25" spans="2:8">
      <c r="B25" s="145" t="s">
        <v>22</v>
      </c>
      <c r="C25" s="145"/>
      <c r="D25" s="145"/>
      <c r="E25" s="183"/>
      <c r="F25" s="146"/>
      <c r="G25" s="146"/>
      <c r="H25" s="146"/>
    </row>
    <row r="26" spans="2:8" ht="34.5" thickBot="1">
      <c r="E26" s="16"/>
      <c r="F26" s="146"/>
      <c r="G26" s="146"/>
      <c r="H26" s="146"/>
    </row>
    <row r="27" spans="2:8" ht="120" customHeight="1" thickBot="1">
      <c r="B27" s="181" t="s">
        <v>5</v>
      </c>
      <c r="C27" s="182"/>
      <c r="D27" s="182"/>
      <c r="E27" s="72" t="s">
        <v>56</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95" priority="5" operator="greaterThanOrEqual">
      <formula>$H$18</formula>
    </cfRule>
    <cfRule type="cellIs" dxfId="94" priority="6" operator="between">
      <formula>$H$16</formula>
      <formula>$H$17</formula>
    </cfRule>
    <cfRule type="cellIs" dxfId="93" priority="7" operator="between">
      <formula>$H$14</formula>
      <formula>$H$15</formula>
    </cfRule>
    <cfRule type="cellIs" dxfId="92" priority="8" operator="between">
      <formula>$H$12</formula>
      <formula>$H$13</formula>
    </cfRule>
  </conditionalFormatting>
  <conditionalFormatting sqref="C13:C18">
    <cfRule type="cellIs" dxfId="91" priority="1" operator="greaterThanOrEqual">
      <formula>$H$18</formula>
    </cfRule>
    <cfRule type="cellIs" dxfId="90" priority="2" operator="between">
      <formula>$H$16</formula>
      <formula>$H$17</formula>
    </cfRule>
    <cfRule type="cellIs" dxfId="89" priority="3" operator="between">
      <formula>$H$14</formula>
      <formula>$H$15</formula>
    </cfRule>
    <cfRule type="cellIs" dxfId="8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1.xml><?xml version="1.0" encoding="utf-8"?>
<worksheet xmlns="http://schemas.openxmlformats.org/spreadsheetml/2006/main" xmlns:r="http://schemas.openxmlformats.org/officeDocument/2006/relationships">
  <sheetPr>
    <tabColor theme="6" tint="-0.249977111117893"/>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2" t="s">
        <v>6</v>
      </c>
      <c r="E11" s="151"/>
      <c r="F11" s="148"/>
    </row>
    <row r="12" spans="2:8" ht="15" customHeight="1" thickBot="1">
      <c r="B12" s="34" t="s">
        <v>12</v>
      </c>
      <c r="C12" s="10">
        <f>D12</f>
        <v>5.8</v>
      </c>
      <c r="D12" s="1">
        <f>'CONCENTRAZIONE POLLINI'!F29</f>
        <v>5.8</v>
      </c>
      <c r="E12" s="151"/>
      <c r="F12" s="161" t="s">
        <v>30</v>
      </c>
      <c r="G12" s="88" t="s">
        <v>31</v>
      </c>
      <c r="H12" s="89">
        <v>0</v>
      </c>
    </row>
    <row r="13" spans="2:8" ht="15" customHeight="1" thickBot="1">
      <c r="B13" s="35" t="s">
        <v>13</v>
      </c>
      <c r="C13" s="10">
        <f t="shared" ref="C13:C18" si="0">D13</f>
        <v>19</v>
      </c>
      <c r="D13" s="1">
        <f>'CONCENTRAZIONE POLLINI'!F30</f>
        <v>19</v>
      </c>
      <c r="E13" s="151"/>
      <c r="F13" s="161"/>
      <c r="G13" s="33" t="s">
        <v>32</v>
      </c>
      <c r="H13" s="13">
        <v>0.5</v>
      </c>
    </row>
    <row r="14" spans="2:8" ht="15" customHeight="1" thickBot="1">
      <c r="B14" s="35" t="s">
        <v>11</v>
      </c>
      <c r="C14" s="10">
        <f t="shared" si="0"/>
        <v>23.2</v>
      </c>
      <c r="D14" s="1">
        <f>'CONCENTRAZIONE POLLINI'!F31</f>
        <v>23.2</v>
      </c>
      <c r="E14" s="151"/>
      <c r="F14" s="162" t="s">
        <v>29</v>
      </c>
      <c r="G14" s="32" t="s">
        <v>31</v>
      </c>
      <c r="H14" s="12">
        <v>0.6</v>
      </c>
    </row>
    <row r="15" spans="2:8" ht="15" customHeight="1" thickBot="1">
      <c r="B15" s="35" t="s">
        <v>14</v>
      </c>
      <c r="C15" s="10">
        <f t="shared" si="0"/>
        <v>14.3</v>
      </c>
      <c r="D15" s="1">
        <f>'CONCENTRAZIONE POLLINI'!F32</f>
        <v>14.3</v>
      </c>
      <c r="E15" s="151"/>
      <c r="F15" s="162"/>
      <c r="G15" s="33" t="s">
        <v>32</v>
      </c>
      <c r="H15" s="13">
        <v>9.9</v>
      </c>
    </row>
    <row r="16" spans="2:8" ht="15" customHeight="1" thickBot="1">
      <c r="B16" s="35" t="s">
        <v>15</v>
      </c>
      <c r="C16" s="10">
        <f t="shared" si="0"/>
        <v>16.899999999999999</v>
      </c>
      <c r="D16" s="1">
        <f>'CONCENTRAZIONE POLLINI'!F33</f>
        <v>16.899999999999999</v>
      </c>
      <c r="E16" s="151"/>
      <c r="F16" s="163" t="s">
        <v>28</v>
      </c>
      <c r="G16" s="32" t="s">
        <v>31</v>
      </c>
      <c r="H16" s="12">
        <v>10</v>
      </c>
    </row>
    <row r="17" spans="2:8" ht="15" customHeight="1" thickBot="1">
      <c r="B17" s="35" t="s">
        <v>16</v>
      </c>
      <c r="C17" s="10">
        <f t="shared" si="0"/>
        <v>10.6</v>
      </c>
      <c r="D17" s="1">
        <f>'CONCENTRAZIONE POLLINI'!F34</f>
        <v>10.6</v>
      </c>
      <c r="E17" s="151"/>
      <c r="F17" s="163"/>
      <c r="G17" s="33" t="s">
        <v>32</v>
      </c>
      <c r="H17" s="13">
        <v>29.99</v>
      </c>
    </row>
    <row r="18" spans="2:8" ht="15.75" customHeight="1" thickBot="1">
      <c r="B18" s="36" t="s">
        <v>17</v>
      </c>
      <c r="C18" s="10">
        <f t="shared" si="0"/>
        <v>12.2</v>
      </c>
      <c r="D18" s="2">
        <f>'CONCENTRAZIONE POLLINI'!F35</f>
        <v>12.2</v>
      </c>
      <c r="E18" s="151"/>
      <c r="F18" s="164" t="s">
        <v>27</v>
      </c>
      <c r="G18" s="159" t="s">
        <v>34</v>
      </c>
      <c r="H18" s="157">
        <v>30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84" t="s">
        <v>6</v>
      </c>
      <c r="C27" s="185"/>
      <c r="D27" s="185"/>
      <c r="E27" s="72" t="s">
        <v>42</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87" priority="5" operator="greaterThanOrEqual">
      <formula>$H$18</formula>
    </cfRule>
    <cfRule type="cellIs" dxfId="86" priority="6" operator="between">
      <formula>$H$16</formula>
      <formula>$H$17</formula>
    </cfRule>
    <cfRule type="cellIs" dxfId="85" priority="7" operator="between">
      <formula>$H$14</formula>
      <formula>$H$15</formula>
    </cfRule>
    <cfRule type="cellIs" dxfId="84" priority="8" operator="between">
      <formula>$H$12</formula>
      <formula>$H$13</formula>
    </cfRule>
  </conditionalFormatting>
  <conditionalFormatting sqref="C13:C18">
    <cfRule type="cellIs" dxfId="83" priority="1" operator="greaterThanOrEqual">
      <formula>$H$18</formula>
    </cfRule>
    <cfRule type="cellIs" dxfId="82" priority="2" operator="between">
      <formula>$H$16</formula>
      <formula>$H$17</formula>
    </cfRule>
    <cfRule type="cellIs" dxfId="81" priority="3" operator="between">
      <formula>$H$14</formula>
      <formula>$H$15</formula>
    </cfRule>
    <cfRule type="cellIs" dxfId="80"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2.xml><?xml version="1.0" encoding="utf-8"?>
<worksheet xmlns="http://schemas.openxmlformats.org/spreadsheetml/2006/main" xmlns:r="http://schemas.openxmlformats.org/officeDocument/2006/relationships">
  <sheetPr>
    <tabColor rgb="FFFF66FF"/>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1" t="s">
        <v>7</v>
      </c>
      <c r="E11" s="151"/>
      <c r="F11" s="148"/>
    </row>
    <row r="12" spans="2:8" ht="15" customHeight="1" thickBot="1">
      <c r="B12" s="34" t="s">
        <v>12</v>
      </c>
      <c r="C12" s="10">
        <f>D12</f>
        <v>0</v>
      </c>
      <c r="D12" s="1">
        <f>'CONCENTRAZIONE POLLINI'!I29</f>
        <v>0</v>
      </c>
      <c r="E12" s="151"/>
      <c r="F12" s="161" t="s">
        <v>30</v>
      </c>
      <c r="G12" s="88" t="s">
        <v>31</v>
      </c>
      <c r="H12" s="89">
        <v>0</v>
      </c>
    </row>
    <row r="13" spans="2:8" ht="15" customHeight="1" thickBot="1">
      <c r="B13" s="35" t="s">
        <v>13</v>
      </c>
      <c r="C13" s="10">
        <f t="shared" ref="C13:C18" si="0">D13</f>
        <v>0</v>
      </c>
      <c r="D13" s="1">
        <f>'CONCENTRAZIONE POLLINI'!I30</f>
        <v>0</v>
      </c>
      <c r="E13" s="151"/>
      <c r="F13" s="161"/>
      <c r="G13" s="33" t="s">
        <v>32</v>
      </c>
      <c r="H13" s="13">
        <v>0.5</v>
      </c>
    </row>
    <row r="14" spans="2:8" ht="15" customHeight="1" thickBot="1">
      <c r="B14" s="35" t="s">
        <v>11</v>
      </c>
      <c r="C14" s="10">
        <f t="shared" si="0"/>
        <v>0</v>
      </c>
      <c r="D14" s="1">
        <f>'CONCENTRAZIONE POLLINI'!I31</f>
        <v>0</v>
      </c>
      <c r="E14" s="151"/>
      <c r="F14" s="162" t="s">
        <v>29</v>
      </c>
      <c r="G14" s="32" t="s">
        <v>31</v>
      </c>
      <c r="H14" s="12">
        <v>0.6</v>
      </c>
    </row>
    <row r="15" spans="2:8" ht="15" customHeight="1" thickBot="1">
      <c r="B15" s="35" t="s">
        <v>14</v>
      </c>
      <c r="C15" s="10">
        <f t="shared" si="0"/>
        <v>0</v>
      </c>
      <c r="D15" s="1">
        <f>'CONCENTRAZIONE POLLINI'!I32</f>
        <v>0</v>
      </c>
      <c r="E15" s="151"/>
      <c r="F15" s="162"/>
      <c r="G15" s="33" t="s">
        <v>32</v>
      </c>
      <c r="H15" s="13">
        <v>4.9000000000000004</v>
      </c>
    </row>
    <row r="16" spans="2:8" ht="15" customHeight="1" thickBot="1">
      <c r="B16" s="35" t="s">
        <v>15</v>
      </c>
      <c r="C16" s="10">
        <f t="shared" si="0"/>
        <v>0</v>
      </c>
      <c r="D16" s="1">
        <f>'CONCENTRAZIONE POLLINI'!I33</f>
        <v>0</v>
      </c>
      <c r="E16" s="151"/>
      <c r="F16" s="163" t="s">
        <v>28</v>
      </c>
      <c r="G16" s="32" t="s">
        <v>31</v>
      </c>
      <c r="H16" s="12">
        <v>5</v>
      </c>
    </row>
    <row r="17" spans="2:8" ht="15" customHeight="1" thickBot="1">
      <c r="B17" s="35" t="s">
        <v>16</v>
      </c>
      <c r="C17" s="10">
        <f t="shared" si="0"/>
        <v>0</v>
      </c>
      <c r="D17" s="1">
        <f>'CONCENTRAZIONE POLLINI'!I34</f>
        <v>0</v>
      </c>
      <c r="E17" s="151"/>
      <c r="F17" s="163"/>
      <c r="G17" s="33" t="s">
        <v>32</v>
      </c>
      <c r="H17" s="13">
        <v>24.9</v>
      </c>
    </row>
    <row r="18" spans="2:8" ht="15.75" customHeight="1" thickBot="1">
      <c r="B18" s="36" t="s">
        <v>17</v>
      </c>
      <c r="C18" s="10">
        <f t="shared" si="0"/>
        <v>0</v>
      </c>
      <c r="D18" s="2">
        <f>'CONCENTRAZIONE POLLINI'!I35</f>
        <v>0</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D26" s="15"/>
      <c r="E26" s="14"/>
      <c r="F26" s="146"/>
      <c r="G26" s="146"/>
      <c r="H26" s="146"/>
    </row>
    <row r="27" spans="2:8" ht="120" customHeight="1" thickBot="1">
      <c r="B27" s="186" t="s">
        <v>7</v>
      </c>
      <c r="C27" s="187"/>
      <c r="D27" s="187"/>
      <c r="E27" s="72" t="s">
        <v>41</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79" priority="5" operator="greaterThanOrEqual">
      <formula>$H$18</formula>
    </cfRule>
    <cfRule type="cellIs" dxfId="78" priority="6" operator="between">
      <formula>$H$16</formula>
      <formula>$H$17</formula>
    </cfRule>
    <cfRule type="cellIs" dxfId="77" priority="7" operator="between">
      <formula>$H$14</formula>
      <formula>$H$15</formula>
    </cfRule>
    <cfRule type="cellIs" dxfId="76" priority="8" operator="between">
      <formula>$H$12</formula>
      <formula>$H$13</formula>
    </cfRule>
  </conditionalFormatting>
  <conditionalFormatting sqref="C13:C18">
    <cfRule type="cellIs" dxfId="75" priority="1" operator="greaterThanOrEqual">
      <formula>$H$18</formula>
    </cfRule>
    <cfRule type="cellIs" dxfId="74" priority="2" operator="between">
      <formula>$H$16</formula>
      <formula>$H$17</formula>
    </cfRule>
    <cfRule type="cellIs" dxfId="73" priority="3" operator="between">
      <formula>$H$14</formula>
      <formula>$H$15</formula>
    </cfRule>
    <cfRule type="cellIs" dxfId="72"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3.xml><?xml version="1.0" encoding="utf-8"?>
<worksheet xmlns="http://schemas.openxmlformats.org/spreadsheetml/2006/main" xmlns:r="http://schemas.openxmlformats.org/officeDocument/2006/relationships">
  <sheetPr>
    <tabColor rgb="FFCCCC00"/>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0" t="s">
        <v>8</v>
      </c>
      <c r="E11" s="151"/>
      <c r="F11" s="148"/>
    </row>
    <row r="12" spans="2:8" ht="15" customHeight="1" thickBot="1">
      <c r="B12" s="34" t="s">
        <v>12</v>
      </c>
      <c r="C12" s="10">
        <f>D12</f>
        <v>31.2</v>
      </c>
      <c r="D12" s="1">
        <f>'CONCENTRAZIONE POLLINI'!C38</f>
        <v>31.2</v>
      </c>
      <c r="E12" s="151"/>
      <c r="F12" s="161" t="s">
        <v>30</v>
      </c>
      <c r="G12" s="88" t="s">
        <v>31</v>
      </c>
      <c r="H12" s="89">
        <v>0</v>
      </c>
    </row>
    <row r="13" spans="2:8" ht="15" customHeight="1" thickBot="1">
      <c r="B13" s="35" t="s">
        <v>13</v>
      </c>
      <c r="C13" s="10">
        <f t="shared" ref="C13:C18" si="0">D13</f>
        <v>119.4</v>
      </c>
      <c r="D13" s="1">
        <f>'CONCENTRAZIONE POLLINI'!C39</f>
        <v>119.4</v>
      </c>
      <c r="E13" s="151"/>
      <c r="F13" s="161"/>
      <c r="G13" s="33" t="s">
        <v>32</v>
      </c>
      <c r="H13" s="13">
        <v>1.9</v>
      </c>
    </row>
    <row r="14" spans="2:8" ht="15" customHeight="1" thickBot="1">
      <c r="B14" s="35" t="s">
        <v>11</v>
      </c>
      <c r="C14" s="10">
        <f t="shared" si="0"/>
        <v>78.2</v>
      </c>
      <c r="D14" s="1">
        <f>'CONCENTRAZIONE POLLINI'!C40</f>
        <v>78.2</v>
      </c>
      <c r="E14" s="151"/>
      <c r="F14" s="162" t="s">
        <v>29</v>
      </c>
      <c r="G14" s="32" t="s">
        <v>31</v>
      </c>
      <c r="H14" s="12">
        <v>2</v>
      </c>
    </row>
    <row r="15" spans="2:8" ht="15" customHeight="1" thickBot="1">
      <c r="B15" s="35" t="s">
        <v>14</v>
      </c>
      <c r="C15" s="10">
        <f t="shared" si="0"/>
        <v>133.19999999999999</v>
      </c>
      <c r="D15" s="1">
        <f>'CONCENTRAZIONE POLLINI'!C41</f>
        <v>133.19999999999999</v>
      </c>
      <c r="E15" s="151"/>
      <c r="F15" s="162"/>
      <c r="G15" s="33" t="s">
        <v>32</v>
      </c>
      <c r="H15" s="13">
        <v>19.899999999999999</v>
      </c>
    </row>
    <row r="16" spans="2:8" ht="15" customHeight="1" thickBot="1">
      <c r="B16" s="35" t="s">
        <v>15</v>
      </c>
      <c r="C16" s="10">
        <f t="shared" si="0"/>
        <v>181.8</v>
      </c>
      <c r="D16" s="1">
        <f>'CONCENTRAZIONE POLLINI'!C42</f>
        <v>181.8</v>
      </c>
      <c r="E16" s="151"/>
      <c r="F16" s="163" t="s">
        <v>28</v>
      </c>
      <c r="G16" s="32" t="s">
        <v>31</v>
      </c>
      <c r="H16" s="12">
        <v>20</v>
      </c>
    </row>
    <row r="17" spans="2:8" ht="15" customHeight="1" thickBot="1">
      <c r="B17" s="35" t="s">
        <v>16</v>
      </c>
      <c r="C17" s="10">
        <f t="shared" si="0"/>
        <v>215.6</v>
      </c>
      <c r="D17" s="1">
        <f>'CONCENTRAZIONE POLLINI'!C43</f>
        <v>215.6</v>
      </c>
      <c r="E17" s="151"/>
      <c r="F17" s="163"/>
      <c r="G17" s="33" t="s">
        <v>32</v>
      </c>
      <c r="H17" s="13">
        <v>69.900000000000006</v>
      </c>
    </row>
    <row r="18" spans="2:8" ht="15.75" customHeight="1" thickBot="1">
      <c r="B18" s="36" t="s">
        <v>17</v>
      </c>
      <c r="C18" s="10">
        <f t="shared" si="0"/>
        <v>312.8</v>
      </c>
      <c r="D18" s="2">
        <f>'CONCENTRAZIONE POLLINI'!C44</f>
        <v>312.8</v>
      </c>
      <c r="E18" s="151"/>
      <c r="F18" s="164" t="s">
        <v>27</v>
      </c>
      <c r="G18" s="159" t="s">
        <v>34</v>
      </c>
      <c r="H18" s="157">
        <v>70</v>
      </c>
    </row>
    <row r="19" spans="2:8" ht="15.75" thickBot="1">
      <c r="E19" s="151"/>
      <c r="F19" s="164"/>
      <c r="G19" s="160"/>
      <c r="H19" s="158"/>
    </row>
    <row r="20" spans="2:8">
      <c r="E20" s="151"/>
      <c r="F20" s="39"/>
      <c r="G20" s="39"/>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88" t="s">
        <v>8</v>
      </c>
      <c r="C27" s="189"/>
      <c r="D27" s="189"/>
      <c r="E27" s="72" t="s">
        <v>50</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71" priority="5" operator="greaterThanOrEqual">
      <formula>$H$18</formula>
    </cfRule>
    <cfRule type="cellIs" dxfId="70" priority="6" operator="between">
      <formula>$H$16</formula>
      <formula>$H$17</formula>
    </cfRule>
    <cfRule type="cellIs" dxfId="69" priority="7" operator="between">
      <formula>$H$14</formula>
      <formula>$H$15</formula>
    </cfRule>
    <cfRule type="cellIs" dxfId="68" priority="8" operator="between">
      <formula>$H$12</formula>
      <formula>$H$13</formula>
    </cfRule>
  </conditionalFormatting>
  <conditionalFormatting sqref="C13:C18">
    <cfRule type="cellIs" dxfId="67" priority="1" operator="greaterThanOrEqual">
      <formula>$H$18</formula>
    </cfRule>
    <cfRule type="cellIs" dxfId="66" priority="2" operator="between">
      <formula>$H$16</formula>
      <formula>$H$17</formula>
    </cfRule>
    <cfRule type="cellIs" dxfId="65" priority="3" operator="between">
      <formula>$H$14</formula>
      <formula>$H$15</formula>
    </cfRule>
    <cfRule type="cellIs" dxfId="64"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4.xml><?xml version="1.0" encoding="utf-8"?>
<worksheet xmlns="http://schemas.openxmlformats.org/spreadsheetml/2006/main" xmlns:r="http://schemas.openxmlformats.org/officeDocument/2006/relationships">
  <sheetPr>
    <tabColor rgb="FF66CCFF"/>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37" t="s">
        <v>9</v>
      </c>
      <c r="E11" s="151"/>
      <c r="F11" s="148"/>
    </row>
    <row r="12" spans="2:8" ht="15" customHeight="1" thickBot="1">
      <c r="B12" s="34" t="s">
        <v>12</v>
      </c>
      <c r="C12" s="10">
        <f>D12</f>
        <v>0</v>
      </c>
      <c r="D12" s="1">
        <f>'CONCENTRAZIONE POLLINI'!F38</f>
        <v>0</v>
      </c>
      <c r="E12" s="151"/>
      <c r="F12" s="161" t="s">
        <v>30</v>
      </c>
      <c r="G12" s="88" t="s">
        <v>31</v>
      </c>
      <c r="H12" s="89">
        <v>0</v>
      </c>
    </row>
    <row r="13" spans="2:8" ht="15" customHeight="1" thickBot="1">
      <c r="B13" s="35" t="s">
        <v>13</v>
      </c>
      <c r="C13" s="10">
        <f t="shared" ref="C13:C18" si="0">D13</f>
        <v>0</v>
      </c>
      <c r="D13" s="1">
        <f>'CONCENTRAZIONE POLLINI'!F39</f>
        <v>0</v>
      </c>
      <c r="E13" s="151"/>
      <c r="F13" s="161"/>
      <c r="G13" s="33" t="s">
        <v>32</v>
      </c>
      <c r="H13" s="13">
        <v>3.9</v>
      </c>
    </row>
    <row r="14" spans="2:8" ht="15" customHeight="1" thickBot="1">
      <c r="B14" s="35" t="s">
        <v>11</v>
      </c>
      <c r="C14" s="10">
        <f t="shared" si="0"/>
        <v>0</v>
      </c>
      <c r="D14" s="1">
        <f>'CONCENTRAZIONE POLLINI'!F40</f>
        <v>0</v>
      </c>
      <c r="E14" s="151"/>
      <c r="F14" s="162" t="s">
        <v>29</v>
      </c>
      <c r="G14" s="32" t="s">
        <v>31</v>
      </c>
      <c r="H14" s="12">
        <v>4</v>
      </c>
    </row>
    <row r="15" spans="2:8" ht="15" customHeight="1" thickBot="1">
      <c r="B15" s="35" t="s">
        <v>14</v>
      </c>
      <c r="C15" s="10">
        <f t="shared" si="0"/>
        <v>0</v>
      </c>
      <c r="D15" s="1">
        <f>'CONCENTRAZIONE POLLINI'!F41</f>
        <v>0</v>
      </c>
      <c r="E15" s="151"/>
      <c r="F15" s="162"/>
      <c r="G15" s="33" t="s">
        <v>32</v>
      </c>
      <c r="H15" s="13">
        <v>29.9</v>
      </c>
    </row>
    <row r="16" spans="2:8" ht="15" customHeight="1" thickBot="1">
      <c r="B16" s="35" t="s">
        <v>15</v>
      </c>
      <c r="C16" s="10">
        <f t="shared" si="0"/>
        <v>0</v>
      </c>
      <c r="D16" s="1">
        <f>'CONCENTRAZIONE POLLINI'!F42</f>
        <v>0</v>
      </c>
      <c r="E16" s="151"/>
      <c r="F16" s="163" t="s">
        <v>28</v>
      </c>
      <c r="G16" s="32" t="s">
        <v>31</v>
      </c>
      <c r="H16" s="12">
        <v>30</v>
      </c>
    </row>
    <row r="17" spans="2:8" ht="15" customHeight="1" thickBot="1">
      <c r="B17" s="35" t="s">
        <v>16</v>
      </c>
      <c r="C17" s="10">
        <f t="shared" si="0"/>
        <v>0</v>
      </c>
      <c r="D17" s="1">
        <f>'CONCENTRAZIONE POLLINI'!F43</f>
        <v>0</v>
      </c>
      <c r="E17" s="151"/>
      <c r="F17" s="163"/>
      <c r="G17" s="33" t="s">
        <v>32</v>
      </c>
      <c r="H17" s="13">
        <v>89.9</v>
      </c>
    </row>
    <row r="18" spans="2:8" ht="15.75" customHeight="1" thickBot="1">
      <c r="B18" s="36" t="s">
        <v>17</v>
      </c>
      <c r="C18" s="10">
        <f t="shared" si="0"/>
        <v>0</v>
      </c>
      <c r="D18" s="2">
        <f>'CONCENTRAZIONE POLLINI'!F44</f>
        <v>0</v>
      </c>
      <c r="E18" s="151"/>
      <c r="F18" s="164" t="s">
        <v>27</v>
      </c>
      <c r="G18" s="159" t="s">
        <v>34</v>
      </c>
      <c r="H18" s="157">
        <v>90</v>
      </c>
    </row>
    <row r="19" spans="2:8" ht="15.75" customHeight="1"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75" customHeight="1" thickBot="1">
      <c r="B27" s="190" t="s">
        <v>9</v>
      </c>
      <c r="C27" s="191"/>
      <c r="D27" s="191"/>
      <c r="E27" s="72" t="s">
        <v>40</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63" priority="5" operator="greaterThanOrEqual">
      <formula>$H$18</formula>
    </cfRule>
    <cfRule type="cellIs" dxfId="62" priority="6" operator="between">
      <formula>$H$16</formula>
      <formula>$H$17</formula>
    </cfRule>
    <cfRule type="cellIs" dxfId="61" priority="7" operator="between">
      <formula>$H$14</formula>
      <formula>$H$15</formula>
    </cfRule>
    <cfRule type="cellIs" dxfId="60" priority="8" operator="between">
      <formula>$H$12</formula>
      <formula>$H$13</formula>
    </cfRule>
  </conditionalFormatting>
  <conditionalFormatting sqref="C13:C18">
    <cfRule type="cellIs" dxfId="59" priority="1" operator="greaterThanOrEqual">
      <formula>$H$18</formula>
    </cfRule>
    <cfRule type="cellIs" dxfId="58" priority="2" operator="between">
      <formula>$H$16</formula>
      <formula>$H$17</formula>
    </cfRule>
    <cfRule type="cellIs" dxfId="57" priority="3" operator="between">
      <formula>$H$14</formula>
      <formula>$H$15</formula>
    </cfRule>
    <cfRule type="cellIs" dxfId="5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5.xml><?xml version="1.0" encoding="utf-8"?>
<worksheet xmlns="http://schemas.openxmlformats.org/spreadsheetml/2006/main" xmlns:r="http://schemas.openxmlformats.org/officeDocument/2006/relationships">
  <sheetPr>
    <tabColor theme="0" tint="-0.249977111117893"/>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38" t="s">
        <v>10</v>
      </c>
      <c r="E11" s="151"/>
      <c r="F11" s="148"/>
    </row>
    <row r="12" spans="2:8" ht="15" customHeight="1" thickBot="1">
      <c r="B12" s="34" t="s">
        <v>12</v>
      </c>
      <c r="C12" s="10">
        <f>D12</f>
        <v>98.3</v>
      </c>
      <c r="D12" s="1">
        <f>'CONCENTRAZIONE POLLINI'!I38</f>
        <v>98.3</v>
      </c>
      <c r="E12" s="151"/>
      <c r="F12" s="161" t="s">
        <v>30</v>
      </c>
      <c r="G12" s="88" t="s">
        <v>31</v>
      </c>
      <c r="H12" s="89">
        <v>0</v>
      </c>
    </row>
    <row r="13" spans="2:8" ht="15" customHeight="1" thickBot="1">
      <c r="B13" s="35" t="s">
        <v>13</v>
      </c>
      <c r="C13" s="10">
        <f t="shared" ref="C13:C18" si="0">D13</f>
        <v>312.8</v>
      </c>
      <c r="D13" s="1">
        <f>'CONCENTRAZIONE POLLINI'!I39</f>
        <v>312.8</v>
      </c>
      <c r="E13" s="151"/>
      <c r="F13" s="161"/>
      <c r="G13" s="33" t="s">
        <v>32</v>
      </c>
      <c r="H13" s="13">
        <v>0.9</v>
      </c>
    </row>
    <row r="14" spans="2:8" ht="15" customHeight="1" thickBot="1">
      <c r="B14" s="35" t="s">
        <v>11</v>
      </c>
      <c r="C14" s="10">
        <f t="shared" si="0"/>
        <v>418.5</v>
      </c>
      <c r="D14" s="1">
        <f>'CONCENTRAZIONE POLLINI'!I40</f>
        <v>418.5</v>
      </c>
      <c r="E14" s="151"/>
      <c r="F14" s="162" t="s">
        <v>29</v>
      </c>
      <c r="G14" s="32" t="s">
        <v>31</v>
      </c>
      <c r="H14" s="12">
        <v>1</v>
      </c>
    </row>
    <row r="15" spans="2:8" ht="15" customHeight="1" thickBot="1">
      <c r="B15" s="35" t="s">
        <v>14</v>
      </c>
      <c r="C15" s="10">
        <f t="shared" si="0"/>
        <v>306.5</v>
      </c>
      <c r="D15" s="1">
        <f>'CONCENTRAZIONE POLLINI'!I41</f>
        <v>306.5</v>
      </c>
      <c r="E15" s="151"/>
      <c r="F15" s="162"/>
      <c r="G15" s="33" t="s">
        <v>32</v>
      </c>
      <c r="H15" s="13">
        <v>9.9</v>
      </c>
    </row>
    <row r="16" spans="2:8" ht="15" customHeight="1" thickBot="1">
      <c r="B16" s="35" t="s">
        <v>15</v>
      </c>
      <c r="C16" s="10">
        <f t="shared" si="0"/>
        <v>538.9</v>
      </c>
      <c r="D16" s="1">
        <f>'CONCENTRAZIONE POLLINI'!I42</f>
        <v>538.9</v>
      </c>
      <c r="E16" s="151"/>
      <c r="F16" s="163" t="s">
        <v>28</v>
      </c>
      <c r="G16" s="32" t="s">
        <v>31</v>
      </c>
      <c r="H16" s="12">
        <v>10</v>
      </c>
    </row>
    <row r="17" spans="2:8" ht="15" customHeight="1" thickBot="1">
      <c r="B17" s="35" t="s">
        <v>16</v>
      </c>
      <c r="C17" s="10">
        <f t="shared" si="0"/>
        <v>1031.4000000000001</v>
      </c>
      <c r="D17" s="1">
        <f>'CONCENTRAZIONE POLLINI'!I43</f>
        <v>1031.4000000000001</v>
      </c>
      <c r="E17" s="151"/>
      <c r="F17" s="163"/>
      <c r="G17" s="33" t="s">
        <v>32</v>
      </c>
      <c r="H17" s="13">
        <v>99.9</v>
      </c>
    </row>
    <row r="18" spans="2:8" ht="15.75" customHeight="1" thickBot="1">
      <c r="B18" s="36" t="s">
        <v>17</v>
      </c>
      <c r="C18" s="10">
        <f t="shared" si="0"/>
        <v>1432.6</v>
      </c>
      <c r="D18" s="2">
        <f>'CONCENTRAZIONE POLLINI'!I44</f>
        <v>1432.6</v>
      </c>
      <c r="E18" s="151"/>
      <c r="F18" s="164" t="s">
        <v>27</v>
      </c>
      <c r="G18" s="159" t="s">
        <v>34</v>
      </c>
      <c r="H18" s="157">
        <v>100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92" t="s">
        <v>10</v>
      </c>
      <c r="C27" s="193"/>
      <c r="D27" s="193"/>
      <c r="E27" s="72" t="s">
        <v>54</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55" priority="5" operator="greaterThanOrEqual">
      <formula>$H$18</formula>
    </cfRule>
    <cfRule type="cellIs" dxfId="54" priority="6" operator="between">
      <formula>$H$16</formula>
      <formula>$H$17</formula>
    </cfRule>
    <cfRule type="cellIs" dxfId="53" priority="7" operator="between">
      <formula>$H$14</formula>
      <formula>$H$15</formula>
    </cfRule>
    <cfRule type="cellIs" dxfId="52" priority="8" operator="between">
      <formula>$H$12</formula>
      <formula>$H$13</formula>
    </cfRule>
  </conditionalFormatting>
  <conditionalFormatting sqref="C13:C18">
    <cfRule type="cellIs" dxfId="51" priority="1" operator="greaterThanOrEqual">
      <formula>$H$18</formula>
    </cfRule>
    <cfRule type="cellIs" dxfId="50" priority="2" operator="between">
      <formula>$H$16</formula>
      <formula>$H$17</formula>
    </cfRule>
    <cfRule type="cellIs" dxfId="49" priority="3" operator="between">
      <formula>$H$14</formula>
      <formula>$H$15</formula>
    </cfRule>
    <cfRule type="cellIs" dxfId="4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6.xml><?xml version="1.0" encoding="utf-8"?>
<worksheet xmlns="http://schemas.openxmlformats.org/spreadsheetml/2006/main" xmlns:r="http://schemas.openxmlformats.org/officeDocument/2006/relationships">
  <sheetPr published="0">
    <tabColor rgb="FFFF0000"/>
    <pageSetUpPr fitToPage="1"/>
  </sheetPr>
  <dimension ref="B1:M402"/>
  <sheetViews>
    <sheetView topLeftCell="A397" zoomScale="70" zoomScaleNormal="70" workbookViewId="0"/>
  </sheetViews>
  <sheetFormatPr defaultRowHeight="15"/>
  <cols>
    <col min="1" max="1" width="3.28515625" style="3" customWidth="1"/>
    <col min="2" max="2" width="32.28515625" style="3" customWidth="1"/>
    <col min="3" max="3" width="23" style="3" customWidth="1"/>
    <col min="4" max="4" width="19.140625" style="3" customWidth="1"/>
    <col min="5" max="5" width="19.85546875" style="3" customWidth="1"/>
    <col min="6" max="6" width="4" style="3" customWidth="1"/>
    <col min="7" max="7" width="17.140625" style="3" customWidth="1"/>
    <col min="8" max="10" width="9.140625" style="3"/>
    <col min="11" max="11" width="13.42578125" style="3" customWidth="1"/>
    <col min="12" max="12" width="3" style="3" customWidth="1"/>
    <col min="13" max="13" width="19.28515625" style="3" customWidth="1"/>
    <col min="14" max="16384" width="9.140625" style="3"/>
  </cols>
  <sheetData>
    <row r="1" spans="2:13" ht="15" customHeight="1">
      <c r="M1" s="194" t="s">
        <v>55</v>
      </c>
    </row>
    <row r="2" spans="2:13" ht="15" customHeight="1">
      <c r="M2" s="195"/>
    </row>
    <row r="3" spans="2:13" ht="15" customHeight="1">
      <c r="M3" s="195"/>
    </row>
    <row r="4" spans="2:13" ht="15" customHeight="1">
      <c r="M4" s="195"/>
    </row>
    <row r="5" spans="2:13" ht="15" customHeight="1">
      <c r="M5" s="195"/>
    </row>
    <row r="6" spans="2:13" ht="15" customHeight="1">
      <c r="M6" s="195"/>
    </row>
    <row r="7" spans="2:13" ht="21">
      <c r="B7" s="102" t="str">
        <f>'CONCENTRAZIONE POLLINI'!B8</f>
        <v>concentrazione grani di polline / m³ aria</v>
      </c>
      <c r="C7" s="102"/>
      <c r="D7" s="57" t="s">
        <v>47</v>
      </c>
      <c r="E7" s="8">
        <f>'CONCENTRAZIONE POLLINI'!F8</f>
        <v>43717</v>
      </c>
      <c r="F7" s="18" t="s">
        <v>21</v>
      </c>
      <c r="G7" s="9">
        <f>'CONCENTRAZIONE POLLINI'!H8</f>
        <v>43723</v>
      </c>
      <c r="H7" s="18"/>
      <c r="I7" s="18"/>
      <c r="J7" s="18"/>
      <c r="K7" s="18"/>
      <c r="L7" s="18"/>
      <c r="M7" s="195"/>
    </row>
    <row r="8" spans="2:13" ht="15" customHeight="1">
      <c r="M8" s="195"/>
    </row>
    <row r="9" spans="2:13" ht="15" customHeight="1">
      <c r="B9" s="133"/>
      <c r="C9" s="133"/>
      <c r="D9" s="133"/>
      <c r="E9" s="133"/>
      <c r="F9" s="133"/>
      <c r="G9" s="133"/>
      <c r="H9" s="133"/>
      <c r="I9" s="133"/>
      <c r="J9" s="133"/>
      <c r="K9" s="133"/>
      <c r="L9" s="133"/>
      <c r="M9" s="195"/>
    </row>
    <row r="10" spans="2:13" ht="15" customHeight="1">
      <c r="B10" s="133"/>
      <c r="C10" s="133"/>
      <c r="D10" s="133"/>
      <c r="E10" s="133"/>
      <c r="F10" s="133"/>
      <c r="G10" s="133"/>
      <c r="H10" s="133"/>
      <c r="I10" s="133"/>
      <c r="J10" s="133"/>
      <c r="K10" s="133"/>
      <c r="L10" s="133"/>
      <c r="M10" s="195"/>
    </row>
    <row r="11" spans="2:13" ht="27.75" customHeight="1">
      <c r="B11" s="133"/>
      <c r="C11" s="133"/>
      <c r="D11" s="133"/>
      <c r="E11" s="133"/>
      <c r="F11" s="133"/>
      <c r="G11" s="133"/>
      <c r="H11" s="133"/>
      <c r="I11" s="133"/>
      <c r="J11" s="133"/>
      <c r="K11" s="133"/>
      <c r="L11" s="133"/>
      <c r="M11" s="195"/>
    </row>
    <row r="12" spans="2:13" ht="27.75" customHeight="1">
      <c r="B12" s="133"/>
      <c r="C12" s="133"/>
      <c r="D12" s="133"/>
      <c r="E12" s="133"/>
      <c r="F12" s="133"/>
      <c r="G12" s="133"/>
      <c r="H12" s="133"/>
      <c r="I12" s="133"/>
      <c r="J12" s="133"/>
      <c r="K12" s="133"/>
      <c r="L12" s="133"/>
      <c r="M12" s="195"/>
    </row>
    <row r="13" spans="2:13" ht="27.75" customHeight="1">
      <c r="B13" s="133"/>
      <c r="C13" s="133"/>
      <c r="D13" s="133"/>
      <c r="E13" s="133"/>
      <c r="F13" s="133"/>
      <c r="G13" s="133"/>
      <c r="H13" s="133"/>
      <c r="I13" s="133"/>
      <c r="J13" s="133"/>
      <c r="K13" s="133"/>
      <c r="L13" s="133"/>
      <c r="M13" s="195"/>
    </row>
    <row r="14" spans="2:13" ht="27.75" customHeight="1">
      <c r="B14" s="133"/>
      <c r="C14" s="133"/>
      <c r="D14" s="133"/>
      <c r="E14" s="133"/>
      <c r="F14" s="133"/>
      <c r="G14" s="133"/>
      <c r="H14" s="133"/>
      <c r="I14" s="133"/>
      <c r="J14" s="133"/>
      <c r="K14" s="133"/>
      <c r="L14" s="133"/>
      <c r="M14" s="195"/>
    </row>
    <row r="15" spans="2:13" ht="27.75" customHeight="1">
      <c r="B15" s="133"/>
      <c r="C15" s="133"/>
      <c r="D15" s="133"/>
      <c r="E15" s="133"/>
      <c r="F15" s="133"/>
      <c r="G15" s="133"/>
      <c r="H15" s="133"/>
      <c r="I15" s="133"/>
      <c r="J15" s="133"/>
      <c r="K15" s="133"/>
      <c r="L15" s="133"/>
      <c r="M15" s="195"/>
    </row>
    <row r="16" spans="2:13" ht="27.75" customHeight="1">
      <c r="B16" s="133"/>
      <c r="C16" s="133"/>
      <c r="D16" s="133"/>
      <c r="E16" s="133"/>
      <c r="F16" s="133"/>
      <c r="G16" s="133"/>
      <c r="H16" s="133"/>
      <c r="I16" s="133"/>
      <c r="J16" s="133"/>
      <c r="K16" s="133"/>
      <c r="L16" s="133"/>
      <c r="M16" s="195"/>
    </row>
    <row r="17" spans="2:13" ht="27.75" customHeight="1">
      <c r="B17" s="133"/>
      <c r="C17" s="133"/>
      <c r="D17" s="133"/>
      <c r="E17" s="133"/>
      <c r="F17" s="133"/>
      <c r="G17" s="133"/>
      <c r="H17" s="133"/>
      <c r="I17" s="133"/>
      <c r="J17" s="133"/>
      <c r="K17" s="133"/>
      <c r="L17" s="133"/>
      <c r="M17" s="195"/>
    </row>
    <row r="18" spans="2:13" ht="27.75" customHeight="1">
      <c r="B18" s="133"/>
      <c r="C18" s="133"/>
      <c r="D18" s="133"/>
      <c r="E18" s="133"/>
      <c r="F18" s="133"/>
      <c r="G18" s="133"/>
      <c r="H18" s="133"/>
      <c r="I18" s="133"/>
      <c r="J18" s="133"/>
      <c r="K18" s="133"/>
      <c r="L18" s="133"/>
      <c r="M18" s="76"/>
    </row>
    <row r="19" spans="2:13" ht="27.75" customHeight="1">
      <c r="B19" s="133"/>
      <c r="C19" s="133"/>
      <c r="D19" s="133"/>
      <c r="E19" s="133"/>
      <c r="F19" s="133"/>
      <c r="G19" s="133"/>
      <c r="H19" s="133"/>
      <c r="I19" s="133"/>
      <c r="J19" s="133"/>
      <c r="K19" s="133"/>
      <c r="L19" s="133"/>
      <c r="M19" s="76"/>
    </row>
    <row r="20" spans="2:13" ht="27.75" customHeight="1">
      <c r="B20" s="133"/>
      <c r="C20" s="133"/>
      <c r="D20" s="133"/>
      <c r="E20" s="133"/>
      <c r="F20" s="133"/>
      <c r="G20" s="133"/>
      <c r="H20" s="133"/>
      <c r="I20" s="133"/>
      <c r="J20" s="133"/>
      <c r="K20" s="133"/>
      <c r="L20" s="133"/>
      <c r="M20" s="76"/>
    </row>
    <row r="21" spans="2:13" ht="27.75" customHeight="1">
      <c r="B21" s="133"/>
      <c r="C21" s="133"/>
      <c r="D21" s="133"/>
      <c r="E21" s="133"/>
      <c r="F21" s="133"/>
      <c r="G21" s="133"/>
      <c r="H21" s="133"/>
      <c r="I21" s="133"/>
      <c r="J21" s="133"/>
      <c r="K21" s="133"/>
      <c r="L21" s="133"/>
      <c r="M21" s="76"/>
    </row>
    <row r="22" spans="2:13" ht="27.75" customHeight="1">
      <c r="B22" s="133"/>
      <c r="C22" s="133"/>
      <c r="D22" s="133"/>
      <c r="E22" s="133"/>
      <c r="F22" s="133"/>
      <c r="G22" s="133"/>
      <c r="H22" s="133"/>
      <c r="I22" s="133"/>
      <c r="J22" s="133"/>
      <c r="K22" s="133"/>
      <c r="L22" s="133"/>
      <c r="M22" s="76"/>
    </row>
    <row r="23" spans="2:13" ht="29.25" customHeight="1" thickBot="1">
      <c r="B23" s="133"/>
      <c r="C23" s="133"/>
      <c r="D23" s="133"/>
      <c r="E23" s="133"/>
      <c r="F23" s="133"/>
      <c r="G23" s="133"/>
      <c r="H23" s="133"/>
      <c r="I23" s="133"/>
      <c r="J23" s="133"/>
      <c r="K23" s="133"/>
      <c r="L23" s="133"/>
      <c r="M23" s="77"/>
    </row>
    <row r="24" spans="2:13" ht="15.75" thickBot="1"/>
    <row r="25" spans="2:13" ht="21" customHeight="1" thickBot="1">
      <c r="B25" s="143" t="s">
        <v>51</v>
      </c>
      <c r="C25" s="144"/>
      <c r="D25" s="144"/>
      <c r="E25" s="52" t="str">
        <f>'CONCENTRAZIONE POLLINI'!H47</f>
        <v>DAL  18/09/2019</v>
      </c>
      <c r="F25" s="52" t="str">
        <f>'CONCENTRAZIONE POLLINI'!I47</f>
        <v>AL  24/09/2019</v>
      </c>
      <c r="G25" s="53"/>
      <c r="H25" s="54"/>
      <c r="I25" s="55"/>
      <c r="J25" s="55"/>
      <c r="K25" s="55"/>
      <c r="L25" s="205"/>
      <c r="M25" s="206"/>
    </row>
    <row r="26" spans="2:13" ht="15" customHeight="1">
      <c r="B26" s="131" t="s">
        <v>23</v>
      </c>
      <c r="C26" s="196" t="str">
        <f>'CONCENTRAZIONE POLLINI'!F48</f>
        <v>IN CASO DI PIOGGIA CALO DEL POLLINE
 GRAMINEAE:  VALORI MEDI IN CALO
AMBROSIA E URTICACEAE: VALORI ALTI IN CALO</v>
      </c>
      <c r="D26" s="197"/>
      <c r="E26" s="197"/>
      <c r="F26" s="197"/>
      <c r="G26" s="197"/>
      <c r="H26" s="197"/>
      <c r="I26" s="197"/>
      <c r="J26" s="197"/>
      <c r="K26" s="197"/>
      <c r="L26" s="197"/>
      <c r="M26" s="198"/>
    </row>
    <row r="27" spans="2:13" ht="15" customHeight="1">
      <c r="B27" s="131"/>
      <c r="C27" s="199"/>
      <c r="D27" s="200"/>
      <c r="E27" s="200"/>
      <c r="F27" s="200"/>
      <c r="G27" s="200"/>
      <c r="H27" s="200"/>
      <c r="I27" s="200"/>
      <c r="J27" s="200"/>
      <c r="K27" s="200"/>
      <c r="L27" s="200"/>
      <c r="M27" s="201"/>
    </row>
    <row r="28" spans="2:13" ht="15" customHeight="1">
      <c r="B28" s="131"/>
      <c r="C28" s="199"/>
      <c r="D28" s="200"/>
      <c r="E28" s="200"/>
      <c r="F28" s="200"/>
      <c r="G28" s="200"/>
      <c r="H28" s="200"/>
      <c r="I28" s="200"/>
      <c r="J28" s="200"/>
      <c r="K28" s="200"/>
      <c r="L28" s="200"/>
      <c r="M28" s="201"/>
    </row>
    <row r="29" spans="2:13" ht="15" customHeight="1">
      <c r="B29" s="131"/>
      <c r="C29" s="199"/>
      <c r="D29" s="200"/>
      <c r="E29" s="200"/>
      <c r="F29" s="200"/>
      <c r="G29" s="200"/>
      <c r="H29" s="200"/>
      <c r="I29" s="200"/>
      <c r="J29" s="200"/>
      <c r="K29" s="200"/>
      <c r="L29" s="200"/>
      <c r="M29" s="201"/>
    </row>
    <row r="30" spans="2:13" ht="15" customHeight="1" thickBot="1">
      <c r="B30" s="130"/>
      <c r="C30" s="202"/>
      <c r="D30" s="203"/>
      <c r="E30" s="203"/>
      <c r="F30" s="203"/>
      <c r="G30" s="203"/>
      <c r="H30" s="203"/>
      <c r="I30" s="203"/>
      <c r="J30" s="203"/>
      <c r="K30" s="203"/>
      <c r="L30" s="203"/>
      <c r="M30" s="204"/>
    </row>
    <row r="31" spans="2:13">
      <c r="C31" s="19"/>
      <c r="D31" s="19"/>
      <c r="E31" s="19"/>
      <c r="F31" s="19"/>
    </row>
    <row r="32" spans="2:13" ht="15.75" thickBot="1">
      <c r="C32" s="19"/>
      <c r="D32" s="19"/>
      <c r="E32" s="19"/>
      <c r="F32" s="19"/>
    </row>
    <row r="33" spans="2:13" ht="21.75" thickBot="1">
      <c r="B33" s="102" t="str">
        <f>'CONCENTRAZIONE POLLINI'!B8</f>
        <v>concentrazione grani di polline / m³ aria</v>
      </c>
      <c r="C33" s="102"/>
      <c r="D33" s="57" t="s">
        <v>47</v>
      </c>
      <c r="E33" s="8">
        <f>'CONCENTRAZIONE POLLINI'!F8</f>
        <v>43717</v>
      </c>
      <c r="F33" s="18" t="s">
        <v>21</v>
      </c>
      <c r="G33" s="9">
        <f>'CONCENTRAZIONE POLLINI'!H8</f>
        <v>43723</v>
      </c>
      <c r="H33" s="18"/>
      <c r="I33" s="18"/>
      <c r="J33" s="18"/>
      <c r="K33" s="18"/>
      <c r="L33" s="18"/>
      <c r="M33" s="48" t="s">
        <v>0</v>
      </c>
    </row>
    <row r="34" spans="2:13" ht="15.75" thickBot="1">
      <c r="C34" s="19"/>
      <c r="D34" s="19"/>
      <c r="E34" s="19"/>
      <c r="F34" s="19"/>
      <c r="K34" s="34" t="s">
        <v>12</v>
      </c>
      <c r="L34" s="10">
        <f t="shared" ref="L34:L40" si="0">M34</f>
        <v>0</v>
      </c>
      <c r="M34" s="1">
        <f>'CONCENTRAZIONE POLLINI'!C11</f>
        <v>0</v>
      </c>
    </row>
    <row r="35" spans="2:13" ht="15.75" thickBot="1">
      <c r="C35" s="19"/>
      <c r="D35" s="19"/>
      <c r="E35" s="19"/>
      <c r="F35" s="19"/>
      <c r="K35" s="35" t="s">
        <v>13</v>
      </c>
      <c r="L35" s="10">
        <f t="shared" si="0"/>
        <v>0</v>
      </c>
      <c r="M35" s="1">
        <f>'CONCENTRAZIONE POLLINI'!C12</f>
        <v>0</v>
      </c>
    </row>
    <row r="36" spans="2:13" ht="15.75" thickBot="1">
      <c r="C36" s="19"/>
      <c r="D36" s="19"/>
      <c r="E36" s="19"/>
      <c r="F36" s="19"/>
      <c r="K36" s="35" t="s">
        <v>11</v>
      </c>
      <c r="L36" s="10">
        <f t="shared" si="0"/>
        <v>0</v>
      </c>
      <c r="M36" s="1">
        <f>'CONCENTRAZIONE POLLINI'!C13</f>
        <v>0</v>
      </c>
    </row>
    <row r="37" spans="2:13" ht="15.75" thickBot="1">
      <c r="C37" s="19"/>
      <c r="D37" s="19"/>
      <c r="E37" s="19"/>
      <c r="F37" s="19"/>
      <c r="K37" s="35" t="s">
        <v>14</v>
      </c>
      <c r="L37" s="10">
        <f t="shared" si="0"/>
        <v>0</v>
      </c>
      <c r="M37" s="1">
        <f>'CONCENTRAZIONE POLLINI'!C14</f>
        <v>0</v>
      </c>
    </row>
    <row r="38" spans="2:13" ht="15.75" thickBot="1">
      <c r="B38" s="19"/>
      <c r="C38" s="19"/>
      <c r="D38" s="19"/>
      <c r="E38" s="19"/>
      <c r="F38" s="19"/>
      <c r="K38" s="35" t="s">
        <v>15</v>
      </c>
      <c r="L38" s="10">
        <f t="shared" si="0"/>
        <v>0</v>
      </c>
      <c r="M38" s="1">
        <f>'CONCENTRAZIONE POLLINI'!C15</f>
        <v>0</v>
      </c>
    </row>
    <row r="39" spans="2:13" ht="15.75" thickBot="1">
      <c r="B39" s="19"/>
      <c r="C39" s="19"/>
      <c r="D39" s="19"/>
      <c r="E39" s="19"/>
      <c r="F39" s="19"/>
      <c r="K39" s="35" t="s">
        <v>16</v>
      </c>
      <c r="L39" s="10">
        <f t="shared" si="0"/>
        <v>0</v>
      </c>
      <c r="M39" s="1">
        <f>'CONCENTRAZIONE POLLINI'!C16</f>
        <v>0</v>
      </c>
    </row>
    <row r="40" spans="2:13" ht="15.75" customHeight="1" thickBot="1">
      <c r="B40" s="19"/>
      <c r="C40" s="19"/>
      <c r="D40" s="19"/>
      <c r="E40" s="19"/>
      <c r="F40" s="19"/>
      <c r="K40" s="36" t="s">
        <v>17</v>
      </c>
      <c r="L40" s="10">
        <f t="shared" si="0"/>
        <v>0</v>
      </c>
      <c r="M40" s="2">
        <f>'CONCENTRAZIONE POLLINI'!C17</f>
        <v>0</v>
      </c>
    </row>
    <row r="41" spans="2:13" ht="15.75" customHeight="1">
      <c r="K41" s="147" t="s">
        <v>26</v>
      </c>
    </row>
    <row r="42" spans="2:13" ht="15" customHeight="1">
      <c r="K42" s="148"/>
    </row>
    <row r="43" spans="2:13" ht="15" customHeight="1">
      <c r="K43" s="161" t="s">
        <v>30</v>
      </c>
      <c r="L43" s="88" t="s">
        <v>31</v>
      </c>
      <c r="M43" s="89">
        <v>0</v>
      </c>
    </row>
    <row r="44" spans="2:13" ht="15.75" thickBot="1">
      <c r="K44" s="161"/>
      <c r="L44" s="33" t="s">
        <v>32</v>
      </c>
      <c r="M44" s="13">
        <v>0.5</v>
      </c>
    </row>
    <row r="45" spans="2:13">
      <c r="K45" s="162" t="s">
        <v>29</v>
      </c>
      <c r="L45" s="32" t="s">
        <v>31</v>
      </c>
      <c r="M45" s="12">
        <v>0.6</v>
      </c>
    </row>
    <row r="46" spans="2:13" ht="15.75" thickBot="1">
      <c r="K46" s="162"/>
      <c r="L46" s="33" t="s">
        <v>32</v>
      </c>
      <c r="M46" s="13">
        <v>15.9</v>
      </c>
    </row>
    <row r="47" spans="2:13">
      <c r="K47" s="163" t="s">
        <v>28</v>
      </c>
      <c r="L47" s="32" t="s">
        <v>31</v>
      </c>
      <c r="M47" s="12">
        <v>16</v>
      </c>
    </row>
    <row r="48" spans="2:13" ht="15.75" thickBot="1">
      <c r="K48" s="163"/>
      <c r="L48" s="33" t="s">
        <v>32</v>
      </c>
      <c r="M48" s="13">
        <v>49.9</v>
      </c>
    </row>
    <row r="49" spans="11:13">
      <c r="K49" s="164" t="s">
        <v>27</v>
      </c>
      <c r="L49" s="159" t="s">
        <v>34</v>
      </c>
      <c r="M49" s="157">
        <v>50</v>
      </c>
    </row>
    <row r="50" spans="11:13" ht="15" customHeight="1" thickBot="1">
      <c r="K50" s="164"/>
      <c r="L50" s="160"/>
      <c r="M50" s="158"/>
    </row>
    <row r="51" spans="11:13" ht="15" customHeight="1">
      <c r="K51" s="75"/>
      <c r="L51" s="74"/>
      <c r="M51" s="73"/>
    </row>
    <row r="61" spans="11:13" ht="15" customHeight="1"/>
    <row r="62" spans="11:13" ht="15" customHeight="1"/>
    <row r="63" spans="11:13" ht="15.75" customHeight="1"/>
    <row r="64" spans="11:13" ht="15.75" customHeight="1" thickBot="1"/>
    <row r="65" spans="2:13" ht="21.75" thickBot="1">
      <c r="B65" s="102" t="str">
        <f>'CONCENTRAZIONE POLLINI'!B8</f>
        <v>concentrazione grani di polline / m³ aria</v>
      </c>
      <c r="C65" s="102"/>
      <c r="D65" s="57" t="s">
        <v>47</v>
      </c>
      <c r="E65" s="8">
        <f>'CONCENTRAZIONE POLLINI'!F8</f>
        <v>43717</v>
      </c>
      <c r="F65" s="18" t="s">
        <v>21</v>
      </c>
      <c r="G65" s="9">
        <f>'CONCENTRAZIONE POLLINI'!H8</f>
        <v>43723</v>
      </c>
      <c r="H65" s="18"/>
      <c r="I65" s="18"/>
      <c r="J65" s="18"/>
      <c r="K65" s="18"/>
      <c r="L65" s="18"/>
      <c r="M65" s="47" t="s">
        <v>19</v>
      </c>
    </row>
    <row r="66" spans="2:13" ht="15.75" thickBot="1">
      <c r="K66" s="34" t="s">
        <v>12</v>
      </c>
      <c r="L66" s="10">
        <f t="shared" ref="L66:L72" si="1">M66</f>
        <v>0</v>
      </c>
      <c r="M66" s="1">
        <f>'CONCENTRAZIONE POLLINI'!F11</f>
        <v>0</v>
      </c>
    </row>
    <row r="67" spans="2:13" ht="15.75" thickBot="1">
      <c r="K67" s="35" t="s">
        <v>13</v>
      </c>
      <c r="L67" s="10">
        <f t="shared" si="1"/>
        <v>0</v>
      </c>
      <c r="M67" s="1">
        <f>'CONCENTRAZIONE POLLINI'!F12</f>
        <v>0</v>
      </c>
    </row>
    <row r="68" spans="2:13" ht="15.75" thickBot="1">
      <c r="K68" s="35" t="s">
        <v>11</v>
      </c>
      <c r="L68" s="10">
        <f t="shared" si="1"/>
        <v>0</v>
      </c>
      <c r="M68" s="1">
        <f>'CONCENTRAZIONE POLLINI'!F13</f>
        <v>0</v>
      </c>
    </row>
    <row r="69" spans="2:13" ht="15.75" thickBot="1">
      <c r="K69" s="35" t="s">
        <v>14</v>
      </c>
      <c r="L69" s="10">
        <f t="shared" si="1"/>
        <v>0</v>
      </c>
      <c r="M69" s="1">
        <f>'CONCENTRAZIONE POLLINI'!F14</f>
        <v>0</v>
      </c>
    </row>
    <row r="70" spans="2:13" ht="15.75" thickBot="1">
      <c r="K70" s="35" t="s">
        <v>15</v>
      </c>
      <c r="L70" s="10">
        <f t="shared" si="1"/>
        <v>0</v>
      </c>
      <c r="M70" s="1">
        <f>'CONCENTRAZIONE POLLINI'!F15</f>
        <v>0</v>
      </c>
    </row>
    <row r="71" spans="2:13" ht="15.75" thickBot="1">
      <c r="K71" s="35" t="s">
        <v>16</v>
      </c>
      <c r="L71" s="10">
        <f t="shared" si="1"/>
        <v>0</v>
      </c>
      <c r="M71" s="1">
        <f>'CONCENTRAZIONE POLLINI'!F16</f>
        <v>0</v>
      </c>
    </row>
    <row r="72" spans="2:13" ht="15.75" thickBot="1">
      <c r="K72" s="36" t="s">
        <v>17</v>
      </c>
      <c r="L72" s="10">
        <f t="shared" si="1"/>
        <v>0</v>
      </c>
      <c r="M72" s="2">
        <f>'CONCENTRAZIONE POLLINI'!F17</f>
        <v>0</v>
      </c>
    </row>
    <row r="73" spans="2:13">
      <c r="K73" s="147" t="s">
        <v>26</v>
      </c>
    </row>
    <row r="74" spans="2:13">
      <c r="K74" s="148"/>
    </row>
    <row r="75" spans="2:13">
      <c r="K75" s="161" t="s">
        <v>30</v>
      </c>
      <c r="L75" s="88" t="s">
        <v>31</v>
      </c>
      <c r="M75" s="89">
        <v>0</v>
      </c>
    </row>
    <row r="76" spans="2:13" ht="15.75" thickBot="1">
      <c r="K76" s="161"/>
      <c r="L76" s="33" t="s">
        <v>32</v>
      </c>
      <c r="M76" s="13">
        <v>0.5</v>
      </c>
    </row>
    <row r="77" spans="2:13">
      <c r="K77" s="162" t="s">
        <v>29</v>
      </c>
      <c r="L77" s="32" t="s">
        <v>31</v>
      </c>
      <c r="M77" s="12">
        <v>0.6</v>
      </c>
    </row>
    <row r="78" spans="2:13" ht="15.75" thickBot="1">
      <c r="K78" s="162"/>
      <c r="L78" s="33" t="s">
        <v>32</v>
      </c>
      <c r="M78" s="13">
        <v>15.9</v>
      </c>
    </row>
    <row r="79" spans="2:13">
      <c r="K79" s="163" t="s">
        <v>28</v>
      </c>
      <c r="L79" s="32" t="s">
        <v>31</v>
      </c>
      <c r="M79" s="12">
        <v>16</v>
      </c>
    </row>
    <row r="80" spans="2:13" ht="15.75" thickBot="1">
      <c r="K80" s="163"/>
      <c r="L80" s="33" t="s">
        <v>32</v>
      </c>
      <c r="M80" s="13">
        <v>49.9</v>
      </c>
    </row>
    <row r="81" spans="11:13">
      <c r="K81" s="164" t="s">
        <v>27</v>
      </c>
      <c r="L81" s="159" t="s">
        <v>34</v>
      </c>
      <c r="M81" s="157">
        <v>50</v>
      </c>
    </row>
    <row r="82" spans="11:13" ht="15.75" thickBot="1">
      <c r="K82" s="164"/>
      <c r="L82" s="160"/>
      <c r="M82" s="158"/>
    </row>
    <row r="96" spans="11:13" ht="15.75" thickBot="1"/>
    <row r="97" spans="2:13" ht="21.75" thickBot="1">
      <c r="B97" s="102" t="str">
        <f>'CONCENTRAZIONE POLLINI'!B8</f>
        <v>concentrazione grani di polline / m³ aria</v>
      </c>
      <c r="C97" s="102"/>
      <c r="D97" s="57" t="s">
        <v>47</v>
      </c>
      <c r="E97" s="8">
        <f>'CONCENTRAZIONE POLLINI'!F8</f>
        <v>43717</v>
      </c>
      <c r="F97" s="18" t="s">
        <v>21</v>
      </c>
      <c r="G97" s="9">
        <f>'CONCENTRAZIONE POLLINI'!H8</f>
        <v>43723</v>
      </c>
      <c r="H97" s="18"/>
      <c r="I97" s="18"/>
      <c r="J97" s="18"/>
      <c r="K97" s="18"/>
      <c r="L97" s="18"/>
      <c r="M97" s="46" t="s">
        <v>1</v>
      </c>
    </row>
    <row r="98" spans="2:13" ht="15.75" thickBot="1">
      <c r="K98" s="34" t="s">
        <v>12</v>
      </c>
      <c r="L98" s="10">
        <f t="shared" ref="L98:L104" si="2">M98</f>
        <v>0</v>
      </c>
      <c r="M98" s="1">
        <f>'CONCENTRAZIONE POLLINI'!I11</f>
        <v>0</v>
      </c>
    </row>
    <row r="99" spans="2:13" ht="15.75" thickBot="1">
      <c r="K99" s="35" t="s">
        <v>13</v>
      </c>
      <c r="L99" s="10">
        <f t="shared" si="2"/>
        <v>0</v>
      </c>
      <c r="M99" s="1">
        <f>'CONCENTRAZIONE POLLINI'!I12</f>
        <v>0</v>
      </c>
    </row>
    <row r="100" spans="2:13" ht="15.75" thickBot="1">
      <c r="K100" s="35" t="s">
        <v>11</v>
      </c>
      <c r="L100" s="10">
        <f t="shared" si="2"/>
        <v>0</v>
      </c>
      <c r="M100" s="1">
        <f>'CONCENTRAZIONE POLLINI'!I13</f>
        <v>0</v>
      </c>
    </row>
    <row r="101" spans="2:13" ht="15.75" thickBot="1">
      <c r="K101" s="35" t="s">
        <v>14</v>
      </c>
      <c r="L101" s="10">
        <f t="shared" si="2"/>
        <v>0</v>
      </c>
      <c r="M101" s="1">
        <f>'CONCENTRAZIONE POLLINI'!I14</f>
        <v>0</v>
      </c>
    </row>
    <row r="102" spans="2:13" ht="15.75" thickBot="1">
      <c r="K102" s="35" t="s">
        <v>15</v>
      </c>
      <c r="L102" s="10">
        <f t="shared" si="2"/>
        <v>0</v>
      </c>
      <c r="M102" s="1">
        <f>'CONCENTRAZIONE POLLINI'!I15</f>
        <v>0</v>
      </c>
    </row>
    <row r="103" spans="2:13" ht="15.75" thickBot="1">
      <c r="K103" s="35" t="s">
        <v>16</v>
      </c>
      <c r="L103" s="10">
        <f t="shared" si="2"/>
        <v>0</v>
      </c>
      <c r="M103" s="1">
        <f>'CONCENTRAZIONE POLLINI'!I16</f>
        <v>0</v>
      </c>
    </row>
    <row r="104" spans="2:13" ht="15.75" thickBot="1">
      <c r="K104" s="36" t="s">
        <v>17</v>
      </c>
      <c r="L104" s="10">
        <f t="shared" si="2"/>
        <v>0</v>
      </c>
      <c r="M104" s="2">
        <f>'CONCENTRAZIONE POLLINI'!I17</f>
        <v>0</v>
      </c>
    </row>
    <row r="105" spans="2:13">
      <c r="K105" s="147" t="s">
        <v>26</v>
      </c>
    </row>
    <row r="106" spans="2:13">
      <c r="K106" s="148"/>
    </row>
    <row r="107" spans="2:13">
      <c r="K107" s="161" t="s">
        <v>30</v>
      </c>
      <c r="L107" s="88" t="s">
        <v>31</v>
      </c>
      <c r="M107" s="89">
        <v>0</v>
      </c>
    </row>
    <row r="108" spans="2:13" ht="15.75" thickBot="1">
      <c r="K108" s="161"/>
      <c r="L108" s="33" t="s">
        <v>32</v>
      </c>
      <c r="M108" s="13">
        <v>0.5</v>
      </c>
    </row>
    <row r="109" spans="2:13">
      <c r="K109" s="162" t="s">
        <v>29</v>
      </c>
      <c r="L109" s="32" t="s">
        <v>31</v>
      </c>
      <c r="M109" s="12">
        <v>0.6</v>
      </c>
    </row>
    <row r="110" spans="2:13" ht="15.75" thickBot="1">
      <c r="K110" s="162"/>
      <c r="L110" s="33" t="s">
        <v>32</v>
      </c>
      <c r="M110" s="13">
        <v>15.9</v>
      </c>
    </row>
    <row r="111" spans="2:13">
      <c r="K111" s="163" t="s">
        <v>28</v>
      </c>
      <c r="L111" s="32" t="s">
        <v>31</v>
      </c>
      <c r="M111" s="12">
        <v>16</v>
      </c>
    </row>
    <row r="112" spans="2:13" ht="15.75" thickBot="1">
      <c r="K112" s="163"/>
      <c r="L112" s="33" t="s">
        <v>32</v>
      </c>
      <c r="M112" s="13">
        <v>49.9</v>
      </c>
    </row>
    <row r="113" spans="11:13">
      <c r="K113" s="164" t="s">
        <v>27</v>
      </c>
      <c r="L113" s="159" t="s">
        <v>34</v>
      </c>
      <c r="M113" s="157">
        <v>50</v>
      </c>
    </row>
    <row r="114" spans="11:13" ht="15.75" thickBot="1">
      <c r="K114" s="164"/>
      <c r="L114" s="160"/>
      <c r="M114" s="158"/>
    </row>
    <row r="128" spans="11:13" ht="15.75" thickBot="1"/>
    <row r="129" spans="2:13" ht="21.75" thickBot="1">
      <c r="B129" s="102" t="str">
        <f>'CONCENTRAZIONE POLLINI'!B8</f>
        <v>concentrazione grani di polline / m³ aria</v>
      </c>
      <c r="C129" s="102"/>
      <c r="D129" s="57" t="s">
        <v>47</v>
      </c>
      <c r="E129" s="8">
        <f>'CONCENTRAZIONE POLLINI'!F8</f>
        <v>43717</v>
      </c>
      <c r="F129" s="18" t="s">
        <v>21</v>
      </c>
      <c r="G129" s="9">
        <f>'CONCENTRAZIONE POLLINI'!H8</f>
        <v>43723</v>
      </c>
      <c r="H129" s="18"/>
      <c r="I129" s="18"/>
      <c r="J129" s="18"/>
      <c r="K129" s="18"/>
      <c r="L129" s="18"/>
      <c r="M129" s="45" t="s">
        <v>2</v>
      </c>
    </row>
    <row r="130" spans="2:13" ht="15.75" thickBot="1">
      <c r="K130" s="34" t="s">
        <v>12</v>
      </c>
      <c r="L130" s="10">
        <f t="shared" ref="L130:L136" si="3">M130</f>
        <v>0</v>
      </c>
      <c r="M130" s="1">
        <f>'CONCENTRAZIONE POLLINI'!C20</f>
        <v>0</v>
      </c>
    </row>
    <row r="131" spans="2:13" ht="15.75" thickBot="1">
      <c r="K131" s="35" t="s">
        <v>13</v>
      </c>
      <c r="L131" s="10">
        <f t="shared" si="3"/>
        <v>0</v>
      </c>
      <c r="M131" s="1">
        <f>'CONCENTRAZIONE POLLINI'!C21</f>
        <v>0</v>
      </c>
    </row>
    <row r="132" spans="2:13" ht="15.75" thickBot="1">
      <c r="K132" s="35" t="s">
        <v>11</v>
      </c>
      <c r="L132" s="10">
        <f t="shared" si="3"/>
        <v>0</v>
      </c>
      <c r="M132" s="1">
        <f>'CONCENTRAZIONE POLLINI'!C22</f>
        <v>0</v>
      </c>
    </row>
    <row r="133" spans="2:13" ht="15.75" thickBot="1">
      <c r="K133" s="35" t="s">
        <v>14</v>
      </c>
      <c r="L133" s="10">
        <f t="shared" si="3"/>
        <v>0</v>
      </c>
      <c r="M133" s="1">
        <f>'CONCENTRAZIONE POLLINI'!C23</f>
        <v>0</v>
      </c>
    </row>
    <row r="134" spans="2:13" ht="15.75" thickBot="1">
      <c r="K134" s="35" t="s">
        <v>15</v>
      </c>
      <c r="L134" s="10">
        <f t="shared" si="3"/>
        <v>0</v>
      </c>
      <c r="M134" s="1">
        <f>'CONCENTRAZIONE POLLINI'!C24</f>
        <v>0</v>
      </c>
    </row>
    <row r="135" spans="2:13" ht="15.75" thickBot="1">
      <c r="K135" s="35" t="s">
        <v>16</v>
      </c>
      <c r="L135" s="10">
        <f t="shared" si="3"/>
        <v>0</v>
      </c>
      <c r="M135" s="1">
        <f>'CONCENTRAZIONE POLLINI'!C25</f>
        <v>0</v>
      </c>
    </row>
    <row r="136" spans="2:13" ht="15.75" thickBot="1">
      <c r="K136" s="36" t="s">
        <v>17</v>
      </c>
      <c r="L136" s="10">
        <f t="shared" si="3"/>
        <v>0</v>
      </c>
      <c r="M136" s="2">
        <f>'CONCENTRAZIONE POLLINI'!C26</f>
        <v>0</v>
      </c>
    </row>
    <row r="137" spans="2:13">
      <c r="K137" s="147" t="s">
        <v>26</v>
      </c>
    </row>
    <row r="138" spans="2:13">
      <c r="K138" s="148"/>
    </row>
    <row r="139" spans="2:13">
      <c r="K139" s="161" t="s">
        <v>30</v>
      </c>
      <c r="L139" s="88" t="s">
        <v>31</v>
      </c>
      <c r="M139" s="89">
        <v>0</v>
      </c>
    </row>
    <row r="140" spans="2:13" ht="15.75" thickBot="1">
      <c r="K140" s="161"/>
      <c r="L140" s="33" t="s">
        <v>32</v>
      </c>
      <c r="M140" s="13">
        <v>0.5</v>
      </c>
    </row>
    <row r="141" spans="2:13">
      <c r="K141" s="171" t="s">
        <v>29</v>
      </c>
      <c r="L141" s="32" t="s">
        <v>31</v>
      </c>
      <c r="M141" s="12">
        <v>0.6</v>
      </c>
    </row>
    <row r="142" spans="2:13" ht="15.75" thickBot="1">
      <c r="K142" s="172"/>
      <c r="L142" s="33" t="s">
        <v>32</v>
      </c>
      <c r="M142" s="13">
        <v>15.9</v>
      </c>
    </row>
    <row r="143" spans="2:13">
      <c r="K143" s="173" t="s">
        <v>28</v>
      </c>
      <c r="L143" s="32" t="s">
        <v>31</v>
      </c>
      <c r="M143" s="12">
        <v>16</v>
      </c>
    </row>
    <row r="144" spans="2:13" ht="15.75" thickBot="1">
      <c r="K144" s="174"/>
      <c r="L144" s="33" t="s">
        <v>32</v>
      </c>
      <c r="M144" s="13">
        <v>49.9</v>
      </c>
    </row>
    <row r="145" spans="11:13">
      <c r="K145" s="175" t="s">
        <v>27</v>
      </c>
      <c r="L145" s="159" t="s">
        <v>34</v>
      </c>
      <c r="M145" s="157">
        <v>50</v>
      </c>
    </row>
    <row r="146" spans="11:13" ht="15.75" thickBot="1">
      <c r="K146" s="176"/>
      <c r="L146" s="160"/>
      <c r="M146" s="158"/>
    </row>
    <row r="160" spans="11:13" ht="15.75" thickBot="1"/>
    <row r="161" spans="2:13" ht="21.75" thickBot="1">
      <c r="B161" s="102" t="str">
        <f>'CONCENTRAZIONE POLLINI'!B8</f>
        <v>concentrazione grani di polline / m³ aria</v>
      </c>
      <c r="C161" s="102"/>
      <c r="D161" s="57" t="s">
        <v>47</v>
      </c>
      <c r="E161" s="8">
        <f>'CONCENTRAZIONE POLLINI'!F8</f>
        <v>43717</v>
      </c>
      <c r="F161" s="18" t="s">
        <v>21</v>
      </c>
      <c r="G161" s="9">
        <f>'CONCENTRAZIONE POLLINI'!H8</f>
        <v>43723</v>
      </c>
      <c r="H161" s="18"/>
      <c r="I161" s="18"/>
      <c r="J161" s="18"/>
      <c r="K161" s="18"/>
      <c r="L161" s="18"/>
      <c r="M161" s="44" t="s">
        <v>3</v>
      </c>
    </row>
    <row r="162" spans="2:13" ht="15.75" thickBot="1">
      <c r="K162" s="34" t="s">
        <v>12</v>
      </c>
      <c r="L162" s="10">
        <f t="shared" ref="L162:L168" si="4">M162</f>
        <v>0</v>
      </c>
      <c r="M162" s="1">
        <f>'CONCENTRAZIONE POLLINI'!F20</f>
        <v>0</v>
      </c>
    </row>
    <row r="163" spans="2:13" ht="15.75" thickBot="1">
      <c r="K163" s="35" t="s">
        <v>13</v>
      </c>
      <c r="L163" s="10">
        <f t="shared" si="4"/>
        <v>0.5</v>
      </c>
      <c r="M163" s="1">
        <f>'CONCENTRAZIONE POLLINI'!F21</f>
        <v>0.5</v>
      </c>
    </row>
    <row r="164" spans="2:13" ht="15.75" thickBot="1">
      <c r="K164" s="35" t="s">
        <v>11</v>
      </c>
      <c r="L164" s="10">
        <f t="shared" si="4"/>
        <v>0</v>
      </c>
      <c r="M164" s="1">
        <f>'CONCENTRAZIONE POLLINI'!F22</f>
        <v>0</v>
      </c>
    </row>
    <row r="165" spans="2:13" ht="15.75" thickBot="1">
      <c r="K165" s="35" t="s">
        <v>14</v>
      </c>
      <c r="L165" s="10">
        <f t="shared" si="4"/>
        <v>0</v>
      </c>
      <c r="M165" s="1">
        <f>'CONCENTRAZIONE POLLINI'!F23</f>
        <v>0</v>
      </c>
    </row>
    <row r="166" spans="2:13" ht="15.75" thickBot="1">
      <c r="K166" s="35" t="s">
        <v>15</v>
      </c>
      <c r="L166" s="10">
        <f t="shared" si="4"/>
        <v>0</v>
      </c>
      <c r="M166" s="1">
        <f>'CONCENTRAZIONE POLLINI'!F24</f>
        <v>0</v>
      </c>
    </row>
    <row r="167" spans="2:13" ht="15.75" thickBot="1">
      <c r="K167" s="35" t="s">
        <v>16</v>
      </c>
      <c r="L167" s="10">
        <f t="shared" si="4"/>
        <v>0</v>
      </c>
      <c r="M167" s="1">
        <f>'CONCENTRAZIONE POLLINI'!F25</f>
        <v>0</v>
      </c>
    </row>
    <row r="168" spans="2:13" ht="15.75" thickBot="1">
      <c r="K168" s="36" t="s">
        <v>17</v>
      </c>
      <c r="L168" s="10">
        <f t="shared" si="4"/>
        <v>0</v>
      </c>
      <c r="M168" s="2">
        <f>'CONCENTRAZIONE POLLINI'!F26</f>
        <v>0</v>
      </c>
    </row>
    <row r="169" spans="2:13">
      <c r="K169" s="147" t="s">
        <v>26</v>
      </c>
    </row>
    <row r="170" spans="2:13">
      <c r="K170" s="148"/>
    </row>
    <row r="171" spans="2:13">
      <c r="K171" s="161" t="s">
        <v>30</v>
      </c>
      <c r="L171" s="88" t="s">
        <v>31</v>
      </c>
      <c r="M171" s="89">
        <v>0</v>
      </c>
    </row>
    <row r="172" spans="2:13" ht="15.75" thickBot="1">
      <c r="K172" s="161"/>
      <c r="L172" s="33" t="s">
        <v>32</v>
      </c>
      <c r="M172" s="13">
        <v>0</v>
      </c>
    </row>
    <row r="173" spans="2:13">
      <c r="K173" s="162" t="s">
        <v>29</v>
      </c>
      <c r="L173" s="32" t="s">
        <v>31</v>
      </c>
      <c r="M173" s="12">
        <v>0.1</v>
      </c>
    </row>
    <row r="174" spans="2:13" ht="15.75" thickBot="1">
      <c r="K174" s="162"/>
      <c r="L174" s="33" t="s">
        <v>32</v>
      </c>
      <c r="M174" s="13">
        <v>4.9000000000000004</v>
      </c>
    </row>
    <row r="175" spans="2:13">
      <c r="K175" s="163" t="s">
        <v>28</v>
      </c>
      <c r="L175" s="32" t="s">
        <v>31</v>
      </c>
      <c r="M175" s="12">
        <v>5</v>
      </c>
    </row>
    <row r="176" spans="2:13" ht="15.75" thickBot="1">
      <c r="K176" s="163"/>
      <c r="L176" s="33" t="s">
        <v>32</v>
      </c>
      <c r="M176" s="13">
        <v>24.9</v>
      </c>
    </row>
    <row r="177" spans="11:13">
      <c r="K177" s="164" t="s">
        <v>27</v>
      </c>
      <c r="L177" s="159" t="s">
        <v>34</v>
      </c>
      <c r="M177" s="157">
        <v>25</v>
      </c>
    </row>
    <row r="178" spans="11:13" ht="15.75" thickBot="1">
      <c r="K178" s="164"/>
      <c r="L178" s="160"/>
      <c r="M178" s="158"/>
    </row>
    <row r="192" spans="11:13" ht="15.75" thickBot="1"/>
    <row r="193" spans="2:13" ht="21.75" thickBot="1">
      <c r="B193" s="102" t="str">
        <f>'CONCENTRAZIONE POLLINI'!B8</f>
        <v>concentrazione grani di polline / m³ aria</v>
      </c>
      <c r="C193" s="102"/>
      <c r="D193" s="57" t="s">
        <v>47</v>
      </c>
      <c r="E193" s="8">
        <f>'CONCENTRAZIONE POLLINI'!F8</f>
        <v>43717</v>
      </c>
      <c r="F193" s="18" t="s">
        <v>21</v>
      </c>
      <c r="G193" s="9">
        <f>'CONCENTRAZIONE POLLINI'!H8</f>
        <v>43723</v>
      </c>
      <c r="H193" s="18"/>
      <c r="I193" s="18"/>
      <c r="J193" s="18"/>
      <c r="K193" s="18"/>
      <c r="L193" s="18"/>
      <c r="M193" s="4" t="s">
        <v>4</v>
      </c>
    </row>
    <row r="194" spans="2:13" ht="15.75" thickBot="1">
      <c r="K194" s="34" t="s">
        <v>12</v>
      </c>
      <c r="L194" s="10">
        <f t="shared" ref="L194:L200" si="5">M194</f>
        <v>52.9</v>
      </c>
      <c r="M194" s="1">
        <f>'CONCENTRAZIONE POLLINI'!I20</f>
        <v>52.9</v>
      </c>
    </row>
    <row r="195" spans="2:13" ht="15.75" thickBot="1">
      <c r="K195" s="35" t="s">
        <v>13</v>
      </c>
      <c r="L195" s="10">
        <f t="shared" si="5"/>
        <v>29.1</v>
      </c>
      <c r="M195" s="1">
        <f>'CONCENTRAZIONE POLLINI'!I21</f>
        <v>29.1</v>
      </c>
    </row>
    <row r="196" spans="2:13" ht="15.75" thickBot="1">
      <c r="K196" s="35" t="s">
        <v>11</v>
      </c>
      <c r="L196" s="10">
        <f t="shared" si="5"/>
        <v>54.4</v>
      </c>
      <c r="M196" s="1">
        <f>'CONCENTRAZIONE POLLINI'!I22</f>
        <v>54.4</v>
      </c>
    </row>
    <row r="197" spans="2:13" ht="15.75" thickBot="1">
      <c r="K197" s="35" t="s">
        <v>14</v>
      </c>
      <c r="L197" s="10">
        <f t="shared" si="5"/>
        <v>26.9</v>
      </c>
      <c r="M197" s="1">
        <f>'CONCENTRAZIONE POLLINI'!I23</f>
        <v>26.9</v>
      </c>
    </row>
    <row r="198" spans="2:13" ht="15.75" thickBot="1">
      <c r="K198" s="35" t="s">
        <v>15</v>
      </c>
      <c r="L198" s="10">
        <f t="shared" si="5"/>
        <v>31.2</v>
      </c>
      <c r="M198" s="1">
        <f>'CONCENTRAZIONE POLLINI'!I24</f>
        <v>31.2</v>
      </c>
    </row>
    <row r="199" spans="2:13" ht="15.75" thickBot="1">
      <c r="K199" s="35" t="s">
        <v>16</v>
      </c>
      <c r="L199" s="10">
        <f t="shared" si="5"/>
        <v>21.1</v>
      </c>
      <c r="M199" s="1">
        <f>'CONCENTRAZIONE POLLINI'!I25</f>
        <v>21.1</v>
      </c>
    </row>
    <row r="200" spans="2:13" ht="15.75" thickBot="1">
      <c r="K200" s="36" t="s">
        <v>17</v>
      </c>
      <c r="L200" s="10">
        <f t="shared" si="5"/>
        <v>26.9</v>
      </c>
      <c r="M200" s="2">
        <f>'CONCENTRAZIONE POLLINI'!I26</f>
        <v>26.9</v>
      </c>
    </row>
    <row r="201" spans="2:13">
      <c r="K201" s="147" t="s">
        <v>26</v>
      </c>
    </row>
    <row r="202" spans="2:13">
      <c r="K202" s="148"/>
    </row>
    <row r="203" spans="2:13">
      <c r="K203" s="161" t="s">
        <v>30</v>
      </c>
      <c r="L203" s="88" t="s">
        <v>31</v>
      </c>
      <c r="M203" s="89">
        <v>0</v>
      </c>
    </row>
    <row r="204" spans="2:13" ht="15.75" thickBot="1">
      <c r="K204" s="161"/>
      <c r="L204" s="33" t="s">
        <v>32</v>
      </c>
      <c r="M204" s="13">
        <v>0</v>
      </c>
    </row>
    <row r="205" spans="2:13">
      <c r="K205" s="162" t="s">
        <v>29</v>
      </c>
      <c r="L205" s="32" t="s">
        <v>31</v>
      </c>
      <c r="M205" s="12">
        <v>0.1</v>
      </c>
    </row>
    <row r="206" spans="2:13" ht="15.75" thickBot="1">
      <c r="K206" s="162"/>
      <c r="L206" s="33" t="s">
        <v>32</v>
      </c>
      <c r="M206" s="13">
        <v>4.9000000000000004</v>
      </c>
    </row>
    <row r="207" spans="2:13">
      <c r="K207" s="163" t="s">
        <v>28</v>
      </c>
      <c r="L207" s="32" t="s">
        <v>31</v>
      </c>
      <c r="M207" s="12">
        <v>5</v>
      </c>
    </row>
    <row r="208" spans="2:13" ht="15.75" thickBot="1">
      <c r="K208" s="163"/>
      <c r="L208" s="33" t="s">
        <v>32</v>
      </c>
      <c r="M208" s="13">
        <v>24.9</v>
      </c>
    </row>
    <row r="209" spans="11:13">
      <c r="K209" s="164" t="s">
        <v>27</v>
      </c>
      <c r="L209" s="159" t="s">
        <v>34</v>
      </c>
      <c r="M209" s="157">
        <v>25</v>
      </c>
    </row>
    <row r="210" spans="11:13" ht="15.75" thickBot="1">
      <c r="K210" s="164"/>
      <c r="L210" s="160"/>
      <c r="M210" s="158"/>
    </row>
    <row r="224" spans="11:13" ht="15.75" thickBot="1"/>
    <row r="225" spans="2:13" ht="21.75" thickBot="1">
      <c r="B225" s="102" t="str">
        <f>'CONCENTRAZIONE POLLINI'!B8</f>
        <v>concentrazione grani di polline / m³ aria</v>
      </c>
      <c r="C225" s="102"/>
      <c r="D225" s="57" t="s">
        <v>47</v>
      </c>
      <c r="E225" s="8">
        <f>'CONCENTRAZIONE POLLINI'!F8</f>
        <v>43717</v>
      </c>
      <c r="F225" s="18" t="s">
        <v>21</v>
      </c>
      <c r="G225" s="9">
        <f>'CONCENTRAZIONE POLLINI'!H8</f>
        <v>43723</v>
      </c>
      <c r="H225" s="18"/>
      <c r="I225" s="18"/>
      <c r="J225" s="18"/>
      <c r="K225" s="18"/>
      <c r="L225" s="18"/>
      <c r="M225" s="43" t="s">
        <v>5</v>
      </c>
    </row>
    <row r="226" spans="2:13" ht="15.75" thickBot="1">
      <c r="K226" s="34" t="s">
        <v>12</v>
      </c>
      <c r="L226" s="10">
        <f t="shared" ref="L226:L232" si="6">M226</f>
        <v>0</v>
      </c>
      <c r="M226" s="1">
        <f>'CONCENTRAZIONE POLLINI'!C29</f>
        <v>0</v>
      </c>
    </row>
    <row r="227" spans="2:13" ht="15.75" thickBot="1">
      <c r="K227" s="35" t="s">
        <v>13</v>
      </c>
      <c r="L227" s="10">
        <f t="shared" si="6"/>
        <v>0</v>
      </c>
      <c r="M227" s="1">
        <f>'CONCENTRAZIONE POLLINI'!C30</f>
        <v>0</v>
      </c>
    </row>
    <row r="228" spans="2:13" ht="15.75" thickBot="1">
      <c r="K228" s="35" t="s">
        <v>11</v>
      </c>
      <c r="L228" s="10">
        <f t="shared" si="6"/>
        <v>0</v>
      </c>
      <c r="M228" s="1">
        <f>'CONCENTRAZIONE POLLINI'!C31</f>
        <v>0</v>
      </c>
    </row>
    <row r="229" spans="2:13" ht="15.75" thickBot="1">
      <c r="K229" s="35" t="s">
        <v>14</v>
      </c>
      <c r="L229" s="10">
        <f t="shared" si="6"/>
        <v>0</v>
      </c>
      <c r="M229" s="1">
        <f>'CONCENTRAZIONE POLLINI'!C32</f>
        <v>0</v>
      </c>
    </row>
    <row r="230" spans="2:13" ht="15.75" thickBot="1">
      <c r="K230" s="35" t="s">
        <v>15</v>
      </c>
      <c r="L230" s="10">
        <f t="shared" si="6"/>
        <v>0</v>
      </c>
      <c r="M230" s="1">
        <f>'CONCENTRAZIONE POLLINI'!C33</f>
        <v>0</v>
      </c>
    </row>
    <row r="231" spans="2:13" ht="15.75" thickBot="1">
      <c r="K231" s="35" t="s">
        <v>16</v>
      </c>
      <c r="L231" s="10">
        <f t="shared" si="6"/>
        <v>0</v>
      </c>
      <c r="M231" s="1">
        <f>'CONCENTRAZIONE POLLINI'!C34</f>
        <v>0</v>
      </c>
    </row>
    <row r="232" spans="2:13" ht="15.75" thickBot="1">
      <c r="K232" s="36" t="s">
        <v>17</v>
      </c>
      <c r="L232" s="10">
        <f t="shared" si="6"/>
        <v>0</v>
      </c>
      <c r="M232" s="2">
        <f>'CONCENTRAZIONE POLLINI'!C35</f>
        <v>0</v>
      </c>
    </row>
    <row r="233" spans="2:13">
      <c r="K233" s="147" t="s">
        <v>26</v>
      </c>
    </row>
    <row r="234" spans="2:13">
      <c r="K234" s="148"/>
    </row>
    <row r="235" spans="2:13">
      <c r="K235" s="161" t="s">
        <v>30</v>
      </c>
      <c r="L235" s="88" t="s">
        <v>31</v>
      </c>
      <c r="M235" s="89">
        <v>0</v>
      </c>
    </row>
    <row r="236" spans="2:13" ht="15.75" thickBot="1">
      <c r="K236" s="161"/>
      <c r="L236" s="33" t="s">
        <v>32</v>
      </c>
      <c r="M236" s="13">
        <v>0.9</v>
      </c>
    </row>
    <row r="237" spans="2:13">
      <c r="K237" s="162" t="s">
        <v>29</v>
      </c>
      <c r="L237" s="32" t="s">
        <v>31</v>
      </c>
      <c r="M237" s="12">
        <v>1</v>
      </c>
    </row>
    <row r="238" spans="2:13" ht="15.75" thickBot="1">
      <c r="K238" s="162"/>
      <c r="L238" s="33" t="s">
        <v>32</v>
      </c>
      <c r="M238" s="13">
        <v>19.899999999999999</v>
      </c>
    </row>
    <row r="239" spans="2:13">
      <c r="K239" s="163" t="s">
        <v>28</v>
      </c>
      <c r="L239" s="32" t="s">
        <v>31</v>
      </c>
      <c r="M239" s="12">
        <v>20</v>
      </c>
    </row>
    <row r="240" spans="2:13" ht="15.75" thickBot="1">
      <c r="K240" s="163"/>
      <c r="L240" s="33" t="s">
        <v>32</v>
      </c>
      <c r="M240" s="13">
        <v>39.9</v>
      </c>
    </row>
    <row r="241" spans="11:13">
      <c r="K241" s="164" t="s">
        <v>27</v>
      </c>
      <c r="L241" s="159" t="s">
        <v>34</v>
      </c>
      <c r="M241" s="157">
        <v>40</v>
      </c>
    </row>
    <row r="242" spans="11:13" ht="15.75" thickBot="1">
      <c r="K242" s="164"/>
      <c r="L242" s="160"/>
      <c r="M242" s="158"/>
    </row>
    <row r="256" spans="11:13" ht="15.75" thickBot="1"/>
    <row r="257" spans="2:13" ht="21.75" thickBot="1">
      <c r="B257" s="102" t="str">
        <f>'CONCENTRAZIONE POLLINI'!B8</f>
        <v>concentrazione grani di polline / m³ aria</v>
      </c>
      <c r="C257" s="102"/>
      <c r="D257" s="57" t="s">
        <v>47</v>
      </c>
      <c r="E257" s="8">
        <f>'CONCENTRAZIONE POLLINI'!F8</f>
        <v>43717</v>
      </c>
      <c r="F257" s="18" t="s">
        <v>21</v>
      </c>
      <c r="G257" s="9">
        <f>'CONCENTRAZIONE POLLINI'!H8</f>
        <v>43723</v>
      </c>
      <c r="H257" s="18"/>
      <c r="I257" s="18"/>
      <c r="J257" s="18"/>
      <c r="K257" s="18"/>
      <c r="L257" s="18"/>
      <c r="M257" s="42" t="s">
        <v>6</v>
      </c>
    </row>
    <row r="258" spans="2:13" ht="15.75" thickBot="1">
      <c r="K258" s="34" t="s">
        <v>12</v>
      </c>
      <c r="L258" s="10">
        <f t="shared" ref="L258:L264" si="7">M258</f>
        <v>5.8</v>
      </c>
      <c r="M258" s="1">
        <f>'CONCENTRAZIONE POLLINI'!F29</f>
        <v>5.8</v>
      </c>
    </row>
    <row r="259" spans="2:13" ht="15.75" thickBot="1">
      <c r="K259" s="35" t="s">
        <v>13</v>
      </c>
      <c r="L259" s="10">
        <f t="shared" si="7"/>
        <v>19</v>
      </c>
      <c r="M259" s="1">
        <f>'CONCENTRAZIONE POLLINI'!F30</f>
        <v>19</v>
      </c>
    </row>
    <row r="260" spans="2:13" ht="15.75" thickBot="1">
      <c r="K260" s="35" t="s">
        <v>11</v>
      </c>
      <c r="L260" s="10">
        <f t="shared" si="7"/>
        <v>23.2</v>
      </c>
      <c r="M260" s="1">
        <f>'CONCENTRAZIONE POLLINI'!F31</f>
        <v>23.2</v>
      </c>
    </row>
    <row r="261" spans="2:13" ht="15.75" thickBot="1">
      <c r="K261" s="35" t="s">
        <v>14</v>
      </c>
      <c r="L261" s="10">
        <f t="shared" si="7"/>
        <v>14.3</v>
      </c>
      <c r="M261" s="1">
        <f>'CONCENTRAZIONE POLLINI'!F32</f>
        <v>14.3</v>
      </c>
    </row>
    <row r="262" spans="2:13" ht="15.75" thickBot="1">
      <c r="K262" s="35" t="s">
        <v>15</v>
      </c>
      <c r="L262" s="10">
        <f t="shared" si="7"/>
        <v>16.899999999999999</v>
      </c>
      <c r="M262" s="1">
        <f>'CONCENTRAZIONE POLLINI'!F33</f>
        <v>16.899999999999999</v>
      </c>
    </row>
    <row r="263" spans="2:13" ht="15.75" thickBot="1">
      <c r="K263" s="35" t="s">
        <v>16</v>
      </c>
      <c r="L263" s="10">
        <f t="shared" si="7"/>
        <v>10.6</v>
      </c>
      <c r="M263" s="1">
        <f>'CONCENTRAZIONE POLLINI'!F34</f>
        <v>10.6</v>
      </c>
    </row>
    <row r="264" spans="2:13" ht="15.75" thickBot="1">
      <c r="K264" s="36" t="s">
        <v>17</v>
      </c>
      <c r="L264" s="10">
        <f t="shared" si="7"/>
        <v>12.2</v>
      </c>
      <c r="M264" s="2">
        <f>'CONCENTRAZIONE POLLINI'!F35</f>
        <v>12.2</v>
      </c>
    </row>
    <row r="265" spans="2:13">
      <c r="K265" s="147" t="s">
        <v>26</v>
      </c>
    </row>
    <row r="266" spans="2:13">
      <c r="K266" s="148"/>
    </row>
    <row r="267" spans="2:13">
      <c r="K267" s="161" t="s">
        <v>30</v>
      </c>
      <c r="L267" s="88" t="s">
        <v>31</v>
      </c>
      <c r="M267" s="89">
        <v>0</v>
      </c>
    </row>
    <row r="268" spans="2:13" ht="15.75" thickBot="1">
      <c r="K268" s="161"/>
      <c r="L268" s="33" t="s">
        <v>32</v>
      </c>
      <c r="M268" s="13">
        <v>0.5</v>
      </c>
    </row>
    <row r="269" spans="2:13">
      <c r="K269" s="162" t="s">
        <v>29</v>
      </c>
      <c r="L269" s="32" t="s">
        <v>31</v>
      </c>
      <c r="M269" s="12">
        <v>0.6</v>
      </c>
    </row>
    <row r="270" spans="2:13" ht="15.75" thickBot="1">
      <c r="K270" s="162"/>
      <c r="L270" s="33" t="s">
        <v>32</v>
      </c>
      <c r="M270" s="13">
        <v>9.9</v>
      </c>
    </row>
    <row r="271" spans="2:13">
      <c r="K271" s="163" t="s">
        <v>28</v>
      </c>
      <c r="L271" s="32" t="s">
        <v>31</v>
      </c>
      <c r="M271" s="12">
        <v>10</v>
      </c>
    </row>
    <row r="272" spans="2:13" ht="15.75" thickBot="1">
      <c r="K272" s="163"/>
      <c r="L272" s="33" t="s">
        <v>32</v>
      </c>
      <c r="M272" s="13">
        <v>29.99</v>
      </c>
    </row>
    <row r="273" spans="11:13">
      <c r="K273" s="164" t="s">
        <v>27</v>
      </c>
      <c r="L273" s="159" t="s">
        <v>34</v>
      </c>
      <c r="M273" s="157">
        <v>30</v>
      </c>
    </row>
    <row r="274" spans="11:13" ht="15.75" thickBot="1">
      <c r="K274" s="164"/>
      <c r="L274" s="160"/>
      <c r="M274" s="158"/>
    </row>
    <row r="288" spans="11:13" ht="15.75" thickBot="1"/>
    <row r="289" spans="2:13" ht="21.75" thickBot="1">
      <c r="B289" s="102" t="str">
        <f>'CONCENTRAZIONE POLLINI'!B8</f>
        <v>concentrazione grani di polline / m³ aria</v>
      </c>
      <c r="C289" s="102"/>
      <c r="D289" s="57" t="s">
        <v>47</v>
      </c>
      <c r="E289" s="8">
        <f>'CONCENTRAZIONE POLLINI'!F8</f>
        <v>43717</v>
      </c>
      <c r="F289" s="18" t="s">
        <v>21</v>
      </c>
      <c r="G289" s="9">
        <f>'CONCENTRAZIONE POLLINI'!H8</f>
        <v>43723</v>
      </c>
      <c r="H289" s="18"/>
      <c r="I289" s="18"/>
      <c r="J289" s="18"/>
      <c r="K289" s="18"/>
      <c r="L289" s="18"/>
      <c r="M289" s="41" t="s">
        <v>7</v>
      </c>
    </row>
    <row r="290" spans="2:13" ht="15.75" thickBot="1">
      <c r="K290" s="34" t="s">
        <v>12</v>
      </c>
      <c r="L290" s="10">
        <f t="shared" ref="L290:L296" si="8">M290</f>
        <v>0</v>
      </c>
      <c r="M290" s="1">
        <f>'CONCENTRAZIONE POLLINI'!I29</f>
        <v>0</v>
      </c>
    </row>
    <row r="291" spans="2:13" ht="15.75" thickBot="1">
      <c r="K291" s="35" t="s">
        <v>13</v>
      </c>
      <c r="L291" s="10">
        <f t="shared" si="8"/>
        <v>0</v>
      </c>
      <c r="M291" s="1">
        <f>'CONCENTRAZIONE POLLINI'!I30</f>
        <v>0</v>
      </c>
    </row>
    <row r="292" spans="2:13" ht="15.75" thickBot="1">
      <c r="K292" s="35" t="s">
        <v>11</v>
      </c>
      <c r="L292" s="10">
        <f t="shared" si="8"/>
        <v>0</v>
      </c>
      <c r="M292" s="1">
        <f>'CONCENTRAZIONE POLLINI'!I31</f>
        <v>0</v>
      </c>
    </row>
    <row r="293" spans="2:13" ht="15.75" thickBot="1">
      <c r="K293" s="35" t="s">
        <v>14</v>
      </c>
      <c r="L293" s="10">
        <f t="shared" si="8"/>
        <v>0</v>
      </c>
      <c r="M293" s="1">
        <f>'CONCENTRAZIONE POLLINI'!I32</f>
        <v>0</v>
      </c>
    </row>
    <row r="294" spans="2:13" ht="15.75" thickBot="1">
      <c r="K294" s="35" t="s">
        <v>15</v>
      </c>
      <c r="L294" s="10">
        <f t="shared" si="8"/>
        <v>0</v>
      </c>
      <c r="M294" s="1">
        <f>'CONCENTRAZIONE POLLINI'!I33</f>
        <v>0</v>
      </c>
    </row>
    <row r="295" spans="2:13" ht="15.75" thickBot="1">
      <c r="K295" s="35" t="s">
        <v>16</v>
      </c>
      <c r="L295" s="10">
        <f t="shared" si="8"/>
        <v>0</v>
      </c>
      <c r="M295" s="1">
        <f>'CONCENTRAZIONE POLLINI'!I34</f>
        <v>0</v>
      </c>
    </row>
    <row r="296" spans="2:13" ht="15.75" thickBot="1">
      <c r="K296" s="36" t="s">
        <v>17</v>
      </c>
      <c r="L296" s="10">
        <f t="shared" si="8"/>
        <v>0</v>
      </c>
      <c r="M296" s="2">
        <f>'CONCENTRAZIONE POLLINI'!I35</f>
        <v>0</v>
      </c>
    </row>
    <row r="297" spans="2:13">
      <c r="K297" s="147" t="s">
        <v>26</v>
      </c>
    </row>
    <row r="298" spans="2:13">
      <c r="K298" s="148"/>
    </row>
    <row r="299" spans="2:13">
      <c r="K299" s="161" t="s">
        <v>30</v>
      </c>
      <c r="L299" s="88" t="s">
        <v>31</v>
      </c>
      <c r="M299" s="89">
        <v>0</v>
      </c>
    </row>
    <row r="300" spans="2:13" ht="15.75" thickBot="1">
      <c r="K300" s="161"/>
      <c r="L300" s="33" t="s">
        <v>32</v>
      </c>
      <c r="M300" s="13">
        <v>0.5</v>
      </c>
    </row>
    <row r="301" spans="2:13">
      <c r="K301" s="162" t="s">
        <v>29</v>
      </c>
      <c r="L301" s="32" t="s">
        <v>31</v>
      </c>
      <c r="M301" s="12">
        <v>0.6</v>
      </c>
    </row>
    <row r="302" spans="2:13" ht="15.75" thickBot="1">
      <c r="K302" s="162"/>
      <c r="L302" s="33" t="s">
        <v>32</v>
      </c>
      <c r="M302" s="13">
        <v>4.9000000000000004</v>
      </c>
    </row>
    <row r="303" spans="2:13">
      <c r="K303" s="163" t="s">
        <v>28</v>
      </c>
      <c r="L303" s="32" t="s">
        <v>31</v>
      </c>
      <c r="M303" s="12">
        <v>5</v>
      </c>
    </row>
    <row r="304" spans="2:13" ht="15.75" thickBot="1">
      <c r="K304" s="163"/>
      <c r="L304" s="33" t="s">
        <v>32</v>
      </c>
      <c r="M304" s="13">
        <v>24.9</v>
      </c>
    </row>
    <row r="305" spans="11:13">
      <c r="K305" s="164" t="s">
        <v>27</v>
      </c>
      <c r="L305" s="159" t="s">
        <v>34</v>
      </c>
      <c r="M305" s="157">
        <v>25</v>
      </c>
    </row>
    <row r="306" spans="11:13" ht="15.75" thickBot="1">
      <c r="K306" s="164"/>
      <c r="L306" s="160"/>
      <c r="M306" s="158"/>
    </row>
    <row r="320" spans="11:13" ht="15.75" thickBot="1"/>
    <row r="321" spans="2:13" ht="21.75" thickBot="1">
      <c r="B321" s="102" t="str">
        <f>'CONCENTRAZIONE POLLINI'!B8</f>
        <v>concentrazione grani di polline / m³ aria</v>
      </c>
      <c r="C321" s="102"/>
      <c r="D321" s="57" t="s">
        <v>47</v>
      </c>
      <c r="E321" s="8">
        <f>'CONCENTRAZIONE POLLINI'!F8</f>
        <v>43717</v>
      </c>
      <c r="F321" s="18" t="s">
        <v>21</v>
      </c>
      <c r="G321" s="9">
        <f>'CONCENTRAZIONE POLLINI'!H8</f>
        <v>43723</v>
      </c>
      <c r="H321" s="18"/>
      <c r="I321" s="18"/>
      <c r="J321" s="18"/>
      <c r="K321" s="18"/>
      <c r="L321" s="18"/>
      <c r="M321" s="40" t="s">
        <v>8</v>
      </c>
    </row>
    <row r="322" spans="2:13" ht="15.75" thickBot="1">
      <c r="K322" s="34" t="s">
        <v>12</v>
      </c>
      <c r="L322" s="10">
        <f t="shared" ref="L322:L328" si="9">M322</f>
        <v>31.2</v>
      </c>
      <c r="M322" s="1">
        <f>'CONCENTRAZIONE POLLINI'!C38</f>
        <v>31.2</v>
      </c>
    </row>
    <row r="323" spans="2:13" ht="15.75" thickBot="1">
      <c r="K323" s="35" t="s">
        <v>13</v>
      </c>
      <c r="L323" s="10">
        <f t="shared" si="9"/>
        <v>119.4</v>
      </c>
      <c r="M323" s="1">
        <f>'CONCENTRAZIONE POLLINI'!C39</f>
        <v>119.4</v>
      </c>
    </row>
    <row r="324" spans="2:13" ht="15.75" thickBot="1">
      <c r="K324" s="35" t="s">
        <v>11</v>
      </c>
      <c r="L324" s="10">
        <f t="shared" si="9"/>
        <v>78.2</v>
      </c>
      <c r="M324" s="1">
        <f>'CONCENTRAZIONE POLLINI'!C40</f>
        <v>78.2</v>
      </c>
    </row>
    <row r="325" spans="2:13" ht="15.75" thickBot="1">
      <c r="K325" s="35" t="s">
        <v>14</v>
      </c>
      <c r="L325" s="10">
        <f t="shared" si="9"/>
        <v>133.19999999999999</v>
      </c>
      <c r="M325" s="1">
        <f>'CONCENTRAZIONE POLLINI'!C41</f>
        <v>133.19999999999999</v>
      </c>
    </row>
    <row r="326" spans="2:13" ht="15.75" thickBot="1">
      <c r="K326" s="35" t="s">
        <v>15</v>
      </c>
      <c r="L326" s="10">
        <f t="shared" si="9"/>
        <v>181.8</v>
      </c>
      <c r="M326" s="1">
        <f>'CONCENTRAZIONE POLLINI'!C42</f>
        <v>181.8</v>
      </c>
    </row>
    <row r="327" spans="2:13" ht="15.75" thickBot="1">
      <c r="K327" s="35" t="s">
        <v>16</v>
      </c>
      <c r="L327" s="10">
        <f t="shared" si="9"/>
        <v>215.6</v>
      </c>
      <c r="M327" s="1">
        <f>'CONCENTRAZIONE POLLINI'!C43</f>
        <v>215.6</v>
      </c>
    </row>
    <row r="328" spans="2:13" ht="15.75" thickBot="1">
      <c r="K328" s="36" t="s">
        <v>17</v>
      </c>
      <c r="L328" s="10">
        <f t="shared" si="9"/>
        <v>312.8</v>
      </c>
      <c r="M328" s="2">
        <f>'CONCENTRAZIONE POLLINI'!C44</f>
        <v>312.8</v>
      </c>
    </row>
    <row r="329" spans="2:13">
      <c r="K329" s="147" t="s">
        <v>26</v>
      </c>
    </row>
    <row r="330" spans="2:13">
      <c r="K330" s="148"/>
    </row>
    <row r="331" spans="2:13">
      <c r="K331" s="161" t="s">
        <v>30</v>
      </c>
      <c r="L331" s="88" t="s">
        <v>31</v>
      </c>
      <c r="M331" s="89">
        <v>0</v>
      </c>
    </row>
    <row r="332" spans="2:13" ht="15.75" thickBot="1">
      <c r="K332" s="161"/>
      <c r="L332" s="33" t="s">
        <v>32</v>
      </c>
      <c r="M332" s="13">
        <v>1.9</v>
      </c>
    </row>
    <row r="333" spans="2:13">
      <c r="K333" s="162" t="s">
        <v>29</v>
      </c>
      <c r="L333" s="32" t="s">
        <v>31</v>
      </c>
      <c r="M333" s="12">
        <v>2</v>
      </c>
    </row>
    <row r="334" spans="2:13" ht="15.75" thickBot="1">
      <c r="K334" s="162"/>
      <c r="L334" s="33" t="s">
        <v>32</v>
      </c>
      <c r="M334" s="13">
        <v>19.899999999999999</v>
      </c>
    </row>
    <row r="335" spans="2:13">
      <c r="K335" s="163" t="s">
        <v>28</v>
      </c>
      <c r="L335" s="32" t="s">
        <v>31</v>
      </c>
      <c r="M335" s="12">
        <v>20</v>
      </c>
    </row>
    <row r="336" spans="2:13" ht="15.75" thickBot="1">
      <c r="K336" s="163"/>
      <c r="L336" s="33" t="s">
        <v>32</v>
      </c>
      <c r="M336" s="13">
        <v>69.900000000000006</v>
      </c>
    </row>
    <row r="337" spans="11:13">
      <c r="K337" s="164" t="s">
        <v>27</v>
      </c>
      <c r="L337" s="159" t="s">
        <v>34</v>
      </c>
      <c r="M337" s="157">
        <v>70</v>
      </c>
    </row>
    <row r="338" spans="11:13" ht="15.75" thickBot="1">
      <c r="K338" s="164"/>
      <c r="L338" s="160"/>
      <c r="M338" s="158"/>
    </row>
    <row r="352" spans="11:13" ht="15.75" thickBot="1"/>
    <row r="353" spans="2:13" ht="21.75" thickBot="1">
      <c r="B353" s="102" t="str">
        <f>'CONCENTRAZIONE POLLINI'!B8</f>
        <v>concentrazione grani di polline / m³ aria</v>
      </c>
      <c r="C353" s="102"/>
      <c r="D353" s="57" t="s">
        <v>47</v>
      </c>
      <c r="E353" s="8">
        <f>'CONCENTRAZIONE POLLINI'!F8</f>
        <v>43717</v>
      </c>
      <c r="F353" s="18" t="s">
        <v>21</v>
      </c>
      <c r="G353" s="9">
        <f>'CONCENTRAZIONE POLLINI'!H8</f>
        <v>43723</v>
      </c>
      <c r="H353" s="18"/>
      <c r="I353" s="18"/>
      <c r="J353" s="18"/>
      <c r="K353" s="18"/>
      <c r="L353" s="18"/>
      <c r="M353" s="37" t="s">
        <v>9</v>
      </c>
    </row>
    <row r="354" spans="2:13" ht="15.75" thickBot="1">
      <c r="K354" s="34" t="s">
        <v>12</v>
      </c>
      <c r="L354" s="10">
        <f t="shared" ref="L354:L360" si="10">M354</f>
        <v>0</v>
      </c>
      <c r="M354" s="1">
        <f>'CONCENTRAZIONE POLLINI'!F38</f>
        <v>0</v>
      </c>
    </row>
    <row r="355" spans="2:13" ht="15.75" thickBot="1">
      <c r="K355" s="35" t="s">
        <v>13</v>
      </c>
      <c r="L355" s="10">
        <f t="shared" si="10"/>
        <v>0</v>
      </c>
      <c r="M355" s="1">
        <f>'CONCENTRAZIONE POLLINI'!F39</f>
        <v>0</v>
      </c>
    </row>
    <row r="356" spans="2:13" ht="15.75" thickBot="1">
      <c r="K356" s="35" t="s">
        <v>11</v>
      </c>
      <c r="L356" s="10">
        <f t="shared" si="10"/>
        <v>0</v>
      </c>
      <c r="M356" s="1">
        <f>'CONCENTRAZIONE POLLINI'!F40</f>
        <v>0</v>
      </c>
    </row>
    <row r="357" spans="2:13" ht="15.75" thickBot="1">
      <c r="K357" s="35" t="s">
        <v>14</v>
      </c>
      <c r="L357" s="10">
        <f t="shared" si="10"/>
        <v>0</v>
      </c>
      <c r="M357" s="1">
        <f>'CONCENTRAZIONE POLLINI'!F41</f>
        <v>0</v>
      </c>
    </row>
    <row r="358" spans="2:13" ht="15.75" thickBot="1">
      <c r="K358" s="35" t="s">
        <v>15</v>
      </c>
      <c r="L358" s="10">
        <f t="shared" si="10"/>
        <v>0</v>
      </c>
      <c r="M358" s="1">
        <f>'CONCENTRAZIONE POLLINI'!F42</f>
        <v>0</v>
      </c>
    </row>
    <row r="359" spans="2:13" ht="15.75" thickBot="1">
      <c r="K359" s="35" t="s">
        <v>16</v>
      </c>
      <c r="L359" s="10">
        <f t="shared" si="10"/>
        <v>0</v>
      </c>
      <c r="M359" s="1">
        <f>'CONCENTRAZIONE POLLINI'!F43</f>
        <v>0</v>
      </c>
    </row>
    <row r="360" spans="2:13" ht="15.75" thickBot="1">
      <c r="K360" s="36" t="s">
        <v>17</v>
      </c>
      <c r="L360" s="10">
        <f t="shared" si="10"/>
        <v>0</v>
      </c>
      <c r="M360" s="2">
        <f>'CONCENTRAZIONE POLLINI'!F44</f>
        <v>0</v>
      </c>
    </row>
    <row r="361" spans="2:13" ht="15" customHeight="1">
      <c r="K361" s="147" t="s">
        <v>26</v>
      </c>
    </row>
    <row r="362" spans="2:13" ht="15" customHeight="1">
      <c r="K362" s="148"/>
    </row>
    <row r="363" spans="2:13">
      <c r="K363" s="161" t="s">
        <v>30</v>
      </c>
      <c r="L363" s="88" t="s">
        <v>31</v>
      </c>
      <c r="M363" s="89">
        <v>0</v>
      </c>
    </row>
    <row r="364" spans="2:13" ht="15.75" thickBot="1">
      <c r="K364" s="161"/>
      <c r="L364" s="33" t="s">
        <v>32</v>
      </c>
      <c r="M364" s="13">
        <v>3.9</v>
      </c>
    </row>
    <row r="365" spans="2:13">
      <c r="K365" s="162" t="s">
        <v>29</v>
      </c>
      <c r="L365" s="32" t="s">
        <v>31</v>
      </c>
      <c r="M365" s="12">
        <v>4</v>
      </c>
    </row>
    <row r="366" spans="2:13" ht="15.75" thickBot="1">
      <c r="K366" s="162"/>
      <c r="L366" s="33" t="s">
        <v>32</v>
      </c>
      <c r="M366" s="13">
        <v>29.9</v>
      </c>
    </row>
    <row r="367" spans="2:13">
      <c r="K367" s="163" t="s">
        <v>28</v>
      </c>
      <c r="L367" s="32" t="s">
        <v>31</v>
      </c>
      <c r="M367" s="12">
        <v>30</v>
      </c>
    </row>
    <row r="368" spans="2:13" ht="15.75" thickBot="1">
      <c r="K368" s="163"/>
      <c r="L368" s="33" t="s">
        <v>32</v>
      </c>
      <c r="M368" s="13">
        <v>89.9</v>
      </c>
    </row>
    <row r="369" spans="11:13" ht="15" customHeight="1">
      <c r="K369" s="164" t="s">
        <v>27</v>
      </c>
      <c r="L369" s="159" t="s">
        <v>34</v>
      </c>
      <c r="M369" s="157">
        <v>90</v>
      </c>
    </row>
    <row r="370" spans="11:13" ht="15.75" customHeight="1" thickBot="1">
      <c r="K370" s="164"/>
      <c r="L370" s="160"/>
      <c r="M370" s="158"/>
    </row>
    <row r="384" spans="11:13" ht="15.75" thickBot="1"/>
    <row r="385" spans="2:13" ht="21.75" thickBot="1">
      <c r="B385" s="102" t="str">
        <f>'CONCENTRAZIONE POLLINI'!B8</f>
        <v>concentrazione grani di polline / m³ aria</v>
      </c>
      <c r="C385" s="102"/>
      <c r="D385" s="57" t="s">
        <v>47</v>
      </c>
      <c r="E385" s="8">
        <f>'CONCENTRAZIONE POLLINI'!F8</f>
        <v>43717</v>
      </c>
      <c r="F385" s="18" t="s">
        <v>21</v>
      </c>
      <c r="G385" s="9">
        <f>'CONCENTRAZIONE POLLINI'!H8</f>
        <v>43723</v>
      </c>
      <c r="H385" s="18"/>
      <c r="I385" s="18"/>
      <c r="J385" s="18"/>
      <c r="K385" s="18"/>
      <c r="L385" s="18"/>
      <c r="M385" s="38" t="s">
        <v>10</v>
      </c>
    </row>
    <row r="386" spans="2:13" ht="15.75" thickBot="1">
      <c r="K386" s="34" t="s">
        <v>12</v>
      </c>
      <c r="L386" s="10">
        <f t="shared" ref="L386:L392" si="11">M386</f>
        <v>98.3</v>
      </c>
      <c r="M386" s="1">
        <f>'CONCENTRAZIONE POLLINI'!I38</f>
        <v>98.3</v>
      </c>
    </row>
    <row r="387" spans="2:13" ht="15.75" thickBot="1">
      <c r="K387" s="35" t="s">
        <v>13</v>
      </c>
      <c r="L387" s="10">
        <f t="shared" si="11"/>
        <v>312.8</v>
      </c>
      <c r="M387" s="1">
        <f>'CONCENTRAZIONE POLLINI'!I39</f>
        <v>312.8</v>
      </c>
    </row>
    <row r="388" spans="2:13" ht="15.75" thickBot="1">
      <c r="K388" s="35" t="s">
        <v>11</v>
      </c>
      <c r="L388" s="10">
        <f t="shared" si="11"/>
        <v>418.5</v>
      </c>
      <c r="M388" s="1">
        <f>'CONCENTRAZIONE POLLINI'!I40</f>
        <v>418.5</v>
      </c>
    </row>
    <row r="389" spans="2:13" ht="15.75" thickBot="1">
      <c r="K389" s="35" t="s">
        <v>14</v>
      </c>
      <c r="L389" s="10">
        <f t="shared" si="11"/>
        <v>306.5</v>
      </c>
      <c r="M389" s="1">
        <f>'CONCENTRAZIONE POLLINI'!I41</f>
        <v>306.5</v>
      </c>
    </row>
    <row r="390" spans="2:13" ht="15.75" thickBot="1">
      <c r="K390" s="35" t="s">
        <v>15</v>
      </c>
      <c r="L390" s="10">
        <f t="shared" si="11"/>
        <v>538.9</v>
      </c>
      <c r="M390" s="1">
        <f>'CONCENTRAZIONE POLLINI'!I42</f>
        <v>538.9</v>
      </c>
    </row>
    <row r="391" spans="2:13" ht="15.75" thickBot="1">
      <c r="K391" s="35" t="s">
        <v>16</v>
      </c>
      <c r="L391" s="10">
        <f t="shared" si="11"/>
        <v>1031.4000000000001</v>
      </c>
      <c r="M391" s="1">
        <f>'CONCENTRAZIONE POLLINI'!I43</f>
        <v>1031.4000000000001</v>
      </c>
    </row>
    <row r="392" spans="2:13" ht="15.75" thickBot="1">
      <c r="K392" s="36" t="s">
        <v>17</v>
      </c>
      <c r="L392" s="10">
        <f t="shared" si="11"/>
        <v>1432.6</v>
      </c>
      <c r="M392" s="2">
        <f>'CONCENTRAZIONE POLLINI'!I44</f>
        <v>1432.6</v>
      </c>
    </row>
    <row r="393" spans="2:13">
      <c r="K393" s="147" t="s">
        <v>26</v>
      </c>
    </row>
    <row r="394" spans="2:13">
      <c r="K394" s="148"/>
    </row>
    <row r="395" spans="2:13">
      <c r="K395" s="161" t="s">
        <v>30</v>
      </c>
      <c r="L395" s="88" t="s">
        <v>31</v>
      </c>
      <c r="M395" s="89">
        <v>0</v>
      </c>
    </row>
    <row r="396" spans="2:13" ht="15.75" thickBot="1">
      <c r="K396" s="161"/>
      <c r="L396" s="33" t="s">
        <v>32</v>
      </c>
      <c r="M396" s="13">
        <v>0.9</v>
      </c>
    </row>
    <row r="397" spans="2:13">
      <c r="K397" s="162" t="s">
        <v>29</v>
      </c>
      <c r="L397" s="32" t="s">
        <v>31</v>
      </c>
      <c r="M397" s="12">
        <v>1</v>
      </c>
    </row>
    <row r="398" spans="2:13" ht="15.75" thickBot="1">
      <c r="K398" s="162"/>
      <c r="L398" s="33" t="s">
        <v>32</v>
      </c>
      <c r="M398" s="13">
        <v>9.9</v>
      </c>
    </row>
    <row r="399" spans="2:13">
      <c r="K399" s="163" t="s">
        <v>28</v>
      </c>
      <c r="L399" s="32" t="s">
        <v>31</v>
      </c>
      <c r="M399" s="12">
        <v>10</v>
      </c>
    </row>
    <row r="400" spans="2:13" ht="15.75" thickBot="1">
      <c r="K400" s="163"/>
      <c r="L400" s="33" t="s">
        <v>32</v>
      </c>
      <c r="M400" s="13">
        <v>99.9</v>
      </c>
    </row>
    <row r="401" spans="11:13">
      <c r="K401" s="164" t="s">
        <v>27</v>
      </c>
      <c r="L401" s="159" t="s">
        <v>34</v>
      </c>
      <c r="M401" s="157">
        <v>100</v>
      </c>
    </row>
    <row r="402" spans="11:13" ht="15.75" thickBot="1">
      <c r="K402" s="164"/>
      <c r="L402" s="160"/>
      <c r="M402" s="158"/>
    </row>
  </sheetData>
  <sheetProtection sheet="1" objects="1" scenarios="1" selectLockedCells="1"/>
  <mergeCells count="103">
    <mergeCell ref="M1:M17"/>
    <mergeCell ref="C26:M30"/>
    <mergeCell ref="L25:M25"/>
    <mergeCell ref="B7:C7"/>
    <mergeCell ref="B9:L23"/>
    <mergeCell ref="B353:C353"/>
    <mergeCell ref="B385:C385"/>
    <mergeCell ref="K73:K74"/>
    <mergeCell ref="K75:K76"/>
    <mergeCell ref="K77:K78"/>
    <mergeCell ref="K79:K80"/>
    <mergeCell ref="B25:D25"/>
    <mergeCell ref="B26:B30"/>
    <mergeCell ref="L81:L82"/>
    <mergeCell ref="K41:K42"/>
    <mergeCell ref="K43:K44"/>
    <mergeCell ref="K45:K46"/>
    <mergeCell ref="K47:K48"/>
    <mergeCell ref="K49:K50"/>
    <mergeCell ref="L49:L50"/>
    <mergeCell ref="B33:C33"/>
    <mergeCell ref="B65:C65"/>
    <mergeCell ref="B97:C97"/>
    <mergeCell ref="B129:C129"/>
    <mergeCell ref="K81:K82"/>
    <mergeCell ref="K111:K112"/>
    <mergeCell ref="K113:K114"/>
    <mergeCell ref="K143:K144"/>
    <mergeCell ref="K145:K146"/>
    <mergeCell ref="B193:C193"/>
    <mergeCell ref="M49:M50"/>
    <mergeCell ref="L145:L146"/>
    <mergeCell ref="M145:M146"/>
    <mergeCell ref="L113:L114"/>
    <mergeCell ref="M81:M82"/>
    <mergeCell ref="M113:M114"/>
    <mergeCell ref="B257:C257"/>
    <mergeCell ref="B289:C289"/>
    <mergeCell ref="B321:C321"/>
    <mergeCell ref="K105:K106"/>
    <mergeCell ref="K107:K108"/>
    <mergeCell ref="K109:K110"/>
    <mergeCell ref="K169:K170"/>
    <mergeCell ref="K171:K172"/>
    <mergeCell ref="K173:K174"/>
    <mergeCell ref="K137:K138"/>
    <mergeCell ref="K139:K140"/>
    <mergeCell ref="K141:K142"/>
    <mergeCell ref="K203:K204"/>
    <mergeCell ref="K205:K206"/>
    <mergeCell ref="K207:K208"/>
    <mergeCell ref="K209:K210"/>
    <mergeCell ref="B225:C225"/>
    <mergeCell ref="B161:C161"/>
    <mergeCell ref="K301:K302"/>
    <mergeCell ref="K303:K304"/>
    <mergeCell ref="K297:K298"/>
    <mergeCell ref="K299:K300"/>
    <mergeCell ref="L209:L210"/>
    <mergeCell ref="K175:K176"/>
    <mergeCell ref="K177:K178"/>
    <mergeCell ref="L177:L178"/>
    <mergeCell ref="M177:M178"/>
    <mergeCell ref="K201:K202"/>
    <mergeCell ref="M209:M210"/>
    <mergeCell ref="K269:K270"/>
    <mergeCell ref="K271:K272"/>
    <mergeCell ref="K233:K234"/>
    <mergeCell ref="K235:K236"/>
    <mergeCell ref="K237:K238"/>
    <mergeCell ref="K239:K240"/>
    <mergeCell ref="M273:M274"/>
    <mergeCell ref="K241:K242"/>
    <mergeCell ref="L241:L242"/>
    <mergeCell ref="M241:M242"/>
    <mergeCell ref="K265:K266"/>
    <mergeCell ref="K267:K268"/>
    <mergeCell ref="K273:K274"/>
    <mergeCell ref="L273:L274"/>
    <mergeCell ref="K337:K338"/>
    <mergeCell ref="L337:L338"/>
    <mergeCell ref="M337:M338"/>
    <mergeCell ref="K361:K362"/>
    <mergeCell ref="L305:L306"/>
    <mergeCell ref="M305:M306"/>
    <mergeCell ref="K329:K330"/>
    <mergeCell ref="K331:K332"/>
    <mergeCell ref="K333:K334"/>
    <mergeCell ref="K305:K306"/>
    <mergeCell ref="K335:K336"/>
    <mergeCell ref="K363:K364"/>
    <mergeCell ref="K365:K366"/>
    <mergeCell ref="K367:K368"/>
    <mergeCell ref="K369:K370"/>
    <mergeCell ref="L369:L370"/>
    <mergeCell ref="K401:K402"/>
    <mergeCell ref="L401:L402"/>
    <mergeCell ref="M401:M402"/>
    <mergeCell ref="M369:M370"/>
    <mergeCell ref="K393:K394"/>
    <mergeCell ref="K395:K396"/>
    <mergeCell ref="K397:K398"/>
    <mergeCell ref="K399:K400"/>
  </mergeCells>
  <conditionalFormatting sqref="L34:L40">
    <cfRule type="cellIs" dxfId="47" priority="45" operator="between">
      <formula>$M$43</formula>
      <formula>$M$44</formula>
    </cfRule>
    <cfRule type="cellIs" dxfId="46" priority="46" operator="between">
      <formula>$M$45</formula>
      <formula>$M$46</formula>
    </cfRule>
    <cfRule type="cellIs" dxfId="45" priority="47" operator="between">
      <formula>$M$47</formula>
      <formula>$M$48</formula>
    </cfRule>
    <cfRule type="cellIs" dxfId="44" priority="48" operator="greaterThanOrEqual">
      <formula>$M$49</formula>
    </cfRule>
  </conditionalFormatting>
  <conditionalFormatting sqref="L66:L72">
    <cfRule type="cellIs" dxfId="43" priority="41" operator="between">
      <formula>$M$75</formula>
      <formula>$M$76</formula>
    </cfRule>
    <cfRule type="cellIs" dxfId="42" priority="42" operator="between">
      <formula>$M$77</formula>
      <formula>$M$78</formula>
    </cfRule>
    <cfRule type="cellIs" dxfId="41" priority="43" operator="between">
      <formula>$M$79</formula>
      <formula>$M$80</formula>
    </cfRule>
    <cfRule type="cellIs" dxfId="40" priority="44" operator="greaterThanOrEqual">
      <formula>$M$81</formula>
    </cfRule>
  </conditionalFormatting>
  <conditionalFormatting sqref="L98:L104">
    <cfRule type="cellIs" dxfId="39" priority="37" operator="between">
      <formula>$M$107</formula>
      <formula>$M$108</formula>
    </cfRule>
    <cfRule type="cellIs" dxfId="38" priority="38" operator="between">
      <formula>$M$109</formula>
      <formula>$M$110</formula>
    </cfRule>
    <cfRule type="cellIs" dxfId="37" priority="39" operator="between">
      <formula>$M$111</formula>
      <formula>$M$112</formula>
    </cfRule>
    <cfRule type="cellIs" dxfId="36" priority="40" operator="greaterThanOrEqual">
      <formula>$M$113</formula>
    </cfRule>
  </conditionalFormatting>
  <conditionalFormatting sqref="L130:L136">
    <cfRule type="cellIs" dxfId="35" priority="33" operator="between">
      <formula>$M$139</formula>
      <formula>$M$140</formula>
    </cfRule>
    <cfRule type="cellIs" dxfId="34" priority="34" operator="between">
      <formula>$M$141</formula>
      <formula>$M$142</formula>
    </cfRule>
    <cfRule type="cellIs" dxfId="33" priority="35" operator="between">
      <formula>$M$143</formula>
      <formula>$M$144</formula>
    </cfRule>
    <cfRule type="cellIs" dxfId="32" priority="36" operator="greaterThanOrEqual">
      <formula>$M$145</formula>
    </cfRule>
  </conditionalFormatting>
  <conditionalFormatting sqref="L162:L168">
    <cfRule type="cellIs" dxfId="31" priority="29" operator="between">
      <formula>$M$171</formula>
      <formula>$M$172</formula>
    </cfRule>
    <cfRule type="cellIs" dxfId="30" priority="30" operator="between">
      <formula>$M$173</formula>
      <formula>$M$174</formula>
    </cfRule>
    <cfRule type="cellIs" dxfId="29" priority="31" operator="between">
      <formula>$M$175</formula>
      <formula>$M$176</formula>
    </cfRule>
    <cfRule type="cellIs" dxfId="28" priority="32" operator="greaterThanOrEqual">
      <formula>$M$177</formula>
    </cfRule>
  </conditionalFormatting>
  <conditionalFormatting sqref="L194:L200">
    <cfRule type="cellIs" dxfId="27" priority="25" operator="between">
      <formula>$M$203</formula>
      <formula>$M$204</formula>
    </cfRule>
    <cfRule type="cellIs" dxfId="26" priority="26" operator="between">
      <formula>$M$205</formula>
      <formula>$M$206</formula>
    </cfRule>
    <cfRule type="cellIs" dxfId="25" priority="27" operator="between">
      <formula>$M$207</formula>
      <formula>$M$208</formula>
    </cfRule>
    <cfRule type="cellIs" dxfId="24" priority="28" operator="greaterThanOrEqual">
      <formula>$M$209</formula>
    </cfRule>
  </conditionalFormatting>
  <conditionalFormatting sqref="L226:L232">
    <cfRule type="cellIs" dxfId="23" priority="21" operator="between">
      <formula>$M$235</formula>
      <formula>$M$236</formula>
    </cfRule>
    <cfRule type="cellIs" dxfId="22" priority="22" operator="between">
      <formula>$M$237</formula>
      <formula>$M$238</formula>
    </cfRule>
    <cfRule type="cellIs" dxfId="21" priority="23" operator="between">
      <formula>$M$239</formula>
      <formula>$M$240</formula>
    </cfRule>
    <cfRule type="cellIs" dxfId="20" priority="24" operator="greaterThanOrEqual">
      <formula>$M$241</formula>
    </cfRule>
  </conditionalFormatting>
  <conditionalFormatting sqref="L258:L264">
    <cfRule type="cellIs" dxfId="19" priority="17" operator="between">
      <formula>$M$267</formula>
      <formula>$M$268</formula>
    </cfRule>
    <cfRule type="cellIs" dxfId="18" priority="18" operator="between">
      <formula>$M$269</formula>
      <formula>$M$270</formula>
    </cfRule>
    <cfRule type="cellIs" dxfId="17" priority="19" operator="between">
      <formula>$M$271</formula>
      <formula>$M$272</formula>
    </cfRule>
    <cfRule type="cellIs" dxfId="16" priority="20" operator="greaterThanOrEqual">
      <formula>$M$273</formula>
    </cfRule>
  </conditionalFormatting>
  <conditionalFormatting sqref="L290:L296">
    <cfRule type="cellIs" dxfId="15" priority="13" operator="between">
      <formula>$M$299</formula>
      <formula>$M$300</formula>
    </cfRule>
    <cfRule type="cellIs" dxfId="14" priority="14" operator="between">
      <formula>$M$301</formula>
      <formula>$M$302</formula>
    </cfRule>
    <cfRule type="cellIs" dxfId="13" priority="15" operator="between">
      <formula>$M$303</formula>
      <formula>$M$304</formula>
    </cfRule>
    <cfRule type="cellIs" dxfId="12" priority="16" operator="greaterThanOrEqual">
      <formula>$M$305</formula>
    </cfRule>
  </conditionalFormatting>
  <conditionalFormatting sqref="L322:L328">
    <cfRule type="cellIs" dxfId="11" priority="9" operator="between">
      <formula>$M$331</formula>
      <formula>$M$332</formula>
    </cfRule>
    <cfRule type="cellIs" dxfId="10" priority="10" operator="between">
      <formula>$M$333</formula>
      <formula>$M$334</formula>
    </cfRule>
    <cfRule type="cellIs" dxfId="9" priority="11" operator="between">
      <formula>$M$335</formula>
      <formula>$M$336</formula>
    </cfRule>
    <cfRule type="cellIs" dxfId="8" priority="12" operator="greaterThanOrEqual">
      <formula>$M$337</formula>
    </cfRule>
  </conditionalFormatting>
  <conditionalFormatting sqref="L354:L360">
    <cfRule type="cellIs" dxfId="7" priority="5" operator="between">
      <formula>$M$363</formula>
      <formula>$M$364</formula>
    </cfRule>
    <cfRule type="cellIs" dxfId="6" priority="6" operator="between">
      <formula>$M$365</formula>
      <formula>$M$366</formula>
    </cfRule>
    <cfRule type="cellIs" dxfId="5" priority="7" operator="between">
      <formula>$M$367</formula>
      <formula>$M$368</formula>
    </cfRule>
    <cfRule type="cellIs" dxfId="4" priority="8" operator="greaterThanOrEqual">
      <formula>$M$369</formula>
    </cfRule>
  </conditionalFormatting>
  <conditionalFormatting sqref="L386:L392">
    <cfRule type="cellIs" dxfId="3" priority="1" operator="between">
      <formula>$M$395</formula>
      <formula>$M$396</formula>
    </cfRule>
    <cfRule type="cellIs" dxfId="2" priority="2" operator="between">
      <formula>$M$397</formula>
      <formula>$M$398</formula>
    </cfRule>
    <cfRule type="cellIs" dxfId="1" priority="3" operator="between">
      <formula>$M$399</formula>
      <formula>$M$400</formula>
    </cfRule>
    <cfRule type="cellIs" dxfId="0" priority="4" operator="greaterThanOrEqual">
      <formula>$M$401</formula>
    </cfRule>
  </conditionalFormatting>
  <printOptions horizontalCentered="1" verticalCentered="1"/>
  <pageMargins left="0.25" right="0.25" top="0.75" bottom="0.75" header="0.3" footer="0.3"/>
  <pageSetup paperSize="9" scale="78" fitToHeight="0" orientation="landscape" r:id="rId1"/>
  <rowBreaks count="12" manualBreakCount="12">
    <brk id="31" max="16383" man="1"/>
    <brk id="63" max="16383" man="1"/>
    <brk id="95" max="16383" man="1"/>
    <brk id="127" max="16383" man="1"/>
    <brk id="159" max="16383" man="1"/>
    <brk id="191" max="16383" man="1"/>
    <brk id="223" max="16383" man="1"/>
    <brk id="255" max="16383" man="1"/>
    <brk id="287" max="16383" man="1"/>
    <brk id="319" max="16383" man="1"/>
    <brk id="351" max="16383" man="1"/>
    <brk id="383" max="16383" man="1"/>
  </rowBreaks>
  <drawing r:id="rId2"/>
  <picture r:id="rId3"/>
</worksheet>
</file>

<file path=xl/worksheets/sheet2.xml><?xml version="1.0" encoding="utf-8"?>
<worksheet xmlns="http://schemas.openxmlformats.org/spreadsheetml/2006/main" xmlns:r="http://schemas.openxmlformats.org/officeDocument/2006/relationships">
  <sheetPr>
    <tabColor theme="2" tint="-0.249977111117893"/>
    <pageSetUpPr fitToPage="1"/>
  </sheetPr>
  <dimension ref="B7:I67"/>
  <sheetViews>
    <sheetView topLeftCell="A34" zoomScale="70" zoomScaleNormal="70" workbookViewId="0">
      <selection activeCell="F48" sqref="F48:I52"/>
    </sheetView>
  </sheetViews>
  <sheetFormatPr defaultRowHeight="15"/>
  <cols>
    <col min="1" max="1" width="9.140625" style="3" customWidth="1"/>
    <col min="2" max="2" width="20.85546875" style="3" customWidth="1"/>
    <col min="3" max="3" width="22.42578125" style="3" customWidth="1"/>
    <col min="4" max="4" width="16.28515625" style="3" customWidth="1"/>
    <col min="5" max="5" width="20.85546875" style="3" customWidth="1"/>
    <col min="6" max="6" width="23" style="3" customWidth="1"/>
    <col min="7" max="7" width="16.28515625" style="3" customWidth="1"/>
    <col min="8" max="8" width="20.85546875" style="3" customWidth="1"/>
    <col min="9" max="9" width="22.85546875" style="3" customWidth="1"/>
    <col min="10" max="10" width="8.7109375" style="3" customWidth="1"/>
    <col min="11" max="11" width="9.140625" style="3" customWidth="1"/>
    <col min="12" max="16384" width="9.140625" style="3"/>
  </cols>
  <sheetData>
    <row r="7" spans="2:9" ht="15.75" thickBot="1"/>
    <row r="8" spans="2:9" s="20" customFormat="1" ht="21.75" thickBot="1">
      <c r="B8" s="102" t="s">
        <v>35</v>
      </c>
      <c r="C8" s="102"/>
      <c r="D8" s="102"/>
      <c r="E8" s="17" t="s">
        <v>20</v>
      </c>
      <c r="F8" s="30">
        <v>43717</v>
      </c>
      <c r="G8" s="18" t="s">
        <v>21</v>
      </c>
      <c r="H8" s="31">
        <v>43723</v>
      </c>
      <c r="I8" s="81" t="s">
        <v>46</v>
      </c>
    </row>
    <row r="9" spans="2:9" ht="15.75" thickBot="1"/>
    <row r="10" spans="2:9" ht="15.75" thickBot="1">
      <c r="B10" s="21"/>
      <c r="C10" s="60" t="s">
        <v>0</v>
      </c>
      <c r="E10" s="21"/>
      <c r="F10" s="87" t="s">
        <v>19</v>
      </c>
      <c r="H10" s="21"/>
      <c r="I10" s="65" t="s">
        <v>1</v>
      </c>
    </row>
    <row r="11" spans="2:9">
      <c r="B11" s="22" t="s">
        <v>12</v>
      </c>
      <c r="C11" s="78">
        <v>0</v>
      </c>
      <c r="E11" s="22" t="s">
        <v>12</v>
      </c>
      <c r="F11" s="78">
        <v>0</v>
      </c>
      <c r="H11" s="22" t="s">
        <v>12</v>
      </c>
      <c r="I11" s="78">
        <v>0</v>
      </c>
    </row>
    <row r="12" spans="2:9">
      <c r="B12" s="22" t="s">
        <v>13</v>
      </c>
      <c r="C12" s="79">
        <v>0</v>
      </c>
      <c r="E12" s="22" t="s">
        <v>13</v>
      </c>
      <c r="F12" s="79">
        <v>0</v>
      </c>
      <c r="H12" s="22" t="s">
        <v>13</v>
      </c>
      <c r="I12" s="79">
        <v>0</v>
      </c>
    </row>
    <row r="13" spans="2:9">
      <c r="B13" s="22" t="s">
        <v>11</v>
      </c>
      <c r="C13" s="79">
        <v>0</v>
      </c>
      <c r="E13" s="22" t="s">
        <v>11</v>
      </c>
      <c r="F13" s="79">
        <v>0</v>
      </c>
      <c r="H13" s="22" t="s">
        <v>11</v>
      </c>
      <c r="I13" s="79">
        <v>0</v>
      </c>
    </row>
    <row r="14" spans="2:9">
      <c r="B14" s="22" t="s">
        <v>14</v>
      </c>
      <c r="C14" s="79">
        <v>0</v>
      </c>
      <c r="E14" s="22" t="s">
        <v>14</v>
      </c>
      <c r="F14" s="79">
        <v>0</v>
      </c>
      <c r="H14" s="22" t="s">
        <v>14</v>
      </c>
      <c r="I14" s="79">
        <v>0</v>
      </c>
    </row>
    <row r="15" spans="2:9">
      <c r="B15" s="22" t="s">
        <v>15</v>
      </c>
      <c r="C15" s="79">
        <v>0</v>
      </c>
      <c r="E15" s="22" t="s">
        <v>15</v>
      </c>
      <c r="F15" s="79">
        <v>0</v>
      </c>
      <c r="H15" s="22" t="s">
        <v>15</v>
      </c>
      <c r="I15" s="79">
        <v>0</v>
      </c>
    </row>
    <row r="16" spans="2:9">
      <c r="B16" s="22" t="s">
        <v>16</v>
      </c>
      <c r="C16" s="79">
        <v>0</v>
      </c>
      <c r="E16" s="22" t="s">
        <v>16</v>
      </c>
      <c r="F16" s="79">
        <v>0</v>
      </c>
      <c r="H16" s="22" t="s">
        <v>16</v>
      </c>
      <c r="I16" s="79">
        <v>0</v>
      </c>
    </row>
    <row r="17" spans="2:9" ht="15.75" thickBot="1">
      <c r="B17" s="23" t="s">
        <v>17</v>
      </c>
      <c r="C17" s="80">
        <v>0</v>
      </c>
      <c r="E17" s="23" t="s">
        <v>17</v>
      </c>
      <c r="F17" s="80">
        <v>0</v>
      </c>
      <c r="H17" s="23" t="s">
        <v>17</v>
      </c>
      <c r="I17" s="80">
        <v>0</v>
      </c>
    </row>
    <row r="18" spans="2:9" ht="15.75" thickBot="1"/>
    <row r="19" spans="2:9" ht="15.75" thickBot="1">
      <c r="B19" s="21"/>
      <c r="C19" s="61" t="s">
        <v>2</v>
      </c>
      <c r="E19" s="21"/>
      <c r="F19" s="64" t="s">
        <v>3</v>
      </c>
      <c r="H19" s="21"/>
      <c r="I19" s="66" t="s">
        <v>4</v>
      </c>
    </row>
    <row r="20" spans="2:9">
      <c r="B20" s="22" t="s">
        <v>12</v>
      </c>
      <c r="C20" s="78">
        <v>0</v>
      </c>
      <c r="E20" s="22" t="s">
        <v>12</v>
      </c>
      <c r="F20" s="78">
        <v>0</v>
      </c>
      <c r="H20" s="22" t="s">
        <v>12</v>
      </c>
      <c r="I20" s="78">
        <v>52.9</v>
      </c>
    </row>
    <row r="21" spans="2:9">
      <c r="B21" s="22" t="s">
        <v>13</v>
      </c>
      <c r="C21" s="79">
        <v>0</v>
      </c>
      <c r="E21" s="22" t="s">
        <v>13</v>
      </c>
      <c r="F21" s="79">
        <v>0.5</v>
      </c>
      <c r="H21" s="22" t="s">
        <v>13</v>
      </c>
      <c r="I21" s="79">
        <v>29.1</v>
      </c>
    </row>
    <row r="22" spans="2:9">
      <c r="B22" s="22" t="s">
        <v>11</v>
      </c>
      <c r="C22" s="79">
        <v>0</v>
      </c>
      <c r="E22" s="22" t="s">
        <v>11</v>
      </c>
      <c r="F22" s="79">
        <v>0</v>
      </c>
      <c r="H22" s="22" t="s">
        <v>11</v>
      </c>
      <c r="I22" s="79">
        <v>54.4</v>
      </c>
    </row>
    <row r="23" spans="2:9">
      <c r="B23" s="22" t="s">
        <v>14</v>
      </c>
      <c r="C23" s="79">
        <v>0</v>
      </c>
      <c r="E23" s="22" t="s">
        <v>14</v>
      </c>
      <c r="F23" s="79">
        <v>0</v>
      </c>
      <c r="H23" s="22" t="s">
        <v>14</v>
      </c>
      <c r="I23" s="79">
        <v>26.9</v>
      </c>
    </row>
    <row r="24" spans="2:9">
      <c r="B24" s="22" t="s">
        <v>15</v>
      </c>
      <c r="C24" s="79">
        <v>0</v>
      </c>
      <c r="E24" s="22" t="s">
        <v>15</v>
      </c>
      <c r="F24" s="79">
        <v>0</v>
      </c>
      <c r="H24" s="22" t="s">
        <v>15</v>
      </c>
      <c r="I24" s="79">
        <v>31.2</v>
      </c>
    </row>
    <row r="25" spans="2:9">
      <c r="B25" s="22" t="s">
        <v>16</v>
      </c>
      <c r="C25" s="79">
        <v>0</v>
      </c>
      <c r="E25" s="22" t="s">
        <v>16</v>
      </c>
      <c r="F25" s="79">
        <v>0</v>
      </c>
      <c r="H25" s="22" t="s">
        <v>16</v>
      </c>
      <c r="I25" s="79">
        <v>21.1</v>
      </c>
    </row>
    <row r="26" spans="2:9" ht="15.75" thickBot="1">
      <c r="B26" s="23" t="s">
        <v>17</v>
      </c>
      <c r="C26" s="80">
        <v>0</v>
      </c>
      <c r="E26" s="23" t="s">
        <v>17</v>
      </c>
      <c r="F26" s="80">
        <v>0</v>
      </c>
      <c r="H26" s="23" t="s">
        <v>17</v>
      </c>
      <c r="I26" s="80">
        <v>26.9</v>
      </c>
    </row>
    <row r="27" spans="2:9" ht="15.75" thickBot="1"/>
    <row r="28" spans="2:9" ht="15.75" thickBot="1">
      <c r="B28" s="21"/>
      <c r="C28" s="62" t="s">
        <v>5</v>
      </c>
      <c r="E28" s="21"/>
      <c r="F28" s="63" t="s">
        <v>6</v>
      </c>
      <c r="H28" s="21"/>
      <c r="I28" s="67" t="s">
        <v>7</v>
      </c>
    </row>
    <row r="29" spans="2:9">
      <c r="B29" s="22" t="s">
        <v>12</v>
      </c>
      <c r="C29" s="78">
        <v>0</v>
      </c>
      <c r="E29" s="22" t="s">
        <v>12</v>
      </c>
      <c r="F29" s="78">
        <v>5.8</v>
      </c>
      <c r="H29" s="22" t="s">
        <v>12</v>
      </c>
      <c r="I29" s="78">
        <v>0</v>
      </c>
    </row>
    <row r="30" spans="2:9">
      <c r="B30" s="22" t="s">
        <v>13</v>
      </c>
      <c r="C30" s="79">
        <v>0</v>
      </c>
      <c r="E30" s="22" t="s">
        <v>13</v>
      </c>
      <c r="F30" s="79">
        <v>19</v>
      </c>
      <c r="H30" s="22" t="s">
        <v>13</v>
      </c>
      <c r="I30" s="79">
        <v>0</v>
      </c>
    </row>
    <row r="31" spans="2:9">
      <c r="B31" s="22" t="s">
        <v>11</v>
      </c>
      <c r="C31" s="79">
        <v>0</v>
      </c>
      <c r="E31" s="22" t="s">
        <v>11</v>
      </c>
      <c r="F31" s="79">
        <v>23.2</v>
      </c>
      <c r="H31" s="22" t="s">
        <v>11</v>
      </c>
      <c r="I31" s="79">
        <v>0</v>
      </c>
    </row>
    <row r="32" spans="2:9">
      <c r="B32" s="22" t="s">
        <v>14</v>
      </c>
      <c r="C32" s="79">
        <v>0</v>
      </c>
      <c r="E32" s="22" t="s">
        <v>14</v>
      </c>
      <c r="F32" s="79">
        <v>14.3</v>
      </c>
      <c r="H32" s="22" t="s">
        <v>14</v>
      </c>
      <c r="I32" s="79">
        <v>0</v>
      </c>
    </row>
    <row r="33" spans="2:9">
      <c r="B33" s="22" t="s">
        <v>15</v>
      </c>
      <c r="C33" s="79">
        <v>0</v>
      </c>
      <c r="E33" s="22" t="s">
        <v>15</v>
      </c>
      <c r="F33" s="79">
        <v>16.899999999999999</v>
      </c>
      <c r="H33" s="22" t="s">
        <v>15</v>
      </c>
      <c r="I33" s="79">
        <v>0</v>
      </c>
    </row>
    <row r="34" spans="2:9">
      <c r="B34" s="22" t="s">
        <v>16</v>
      </c>
      <c r="C34" s="79">
        <v>0</v>
      </c>
      <c r="E34" s="22" t="s">
        <v>16</v>
      </c>
      <c r="F34" s="79">
        <v>10.6</v>
      </c>
      <c r="H34" s="22" t="s">
        <v>16</v>
      </c>
      <c r="I34" s="79">
        <v>0</v>
      </c>
    </row>
    <row r="35" spans="2:9" ht="15.75" thickBot="1">
      <c r="B35" s="23" t="s">
        <v>17</v>
      </c>
      <c r="C35" s="80">
        <v>0</v>
      </c>
      <c r="E35" s="23" t="s">
        <v>17</v>
      </c>
      <c r="F35" s="80">
        <v>12.2</v>
      </c>
      <c r="H35" s="23" t="s">
        <v>17</v>
      </c>
      <c r="I35" s="80">
        <v>0</v>
      </c>
    </row>
    <row r="36" spans="2:9" ht="15.75" thickBot="1"/>
    <row r="37" spans="2:9" ht="15.75" thickBot="1">
      <c r="B37" s="21"/>
      <c r="C37" s="70" t="s">
        <v>8</v>
      </c>
      <c r="E37" s="21"/>
      <c r="F37" s="69" t="s">
        <v>9</v>
      </c>
      <c r="H37" s="21"/>
      <c r="I37" s="68" t="s">
        <v>10</v>
      </c>
    </row>
    <row r="38" spans="2:9">
      <c r="B38" s="22" t="s">
        <v>12</v>
      </c>
      <c r="C38" s="78">
        <v>31.2</v>
      </c>
      <c r="E38" s="22" t="s">
        <v>12</v>
      </c>
      <c r="F38" s="78">
        <v>0</v>
      </c>
      <c r="H38" s="22" t="s">
        <v>12</v>
      </c>
      <c r="I38" s="78">
        <v>98.3</v>
      </c>
    </row>
    <row r="39" spans="2:9">
      <c r="B39" s="22" t="s">
        <v>13</v>
      </c>
      <c r="C39" s="79">
        <v>119.4</v>
      </c>
      <c r="E39" s="22" t="s">
        <v>13</v>
      </c>
      <c r="F39" s="79">
        <v>0</v>
      </c>
      <c r="H39" s="22" t="s">
        <v>13</v>
      </c>
      <c r="I39" s="79">
        <v>312.8</v>
      </c>
    </row>
    <row r="40" spans="2:9">
      <c r="B40" s="22" t="s">
        <v>11</v>
      </c>
      <c r="C40" s="79">
        <v>78.2</v>
      </c>
      <c r="E40" s="22" t="s">
        <v>11</v>
      </c>
      <c r="F40" s="79">
        <v>0</v>
      </c>
      <c r="H40" s="22" t="s">
        <v>11</v>
      </c>
      <c r="I40" s="79">
        <v>418.5</v>
      </c>
    </row>
    <row r="41" spans="2:9">
      <c r="B41" s="22" t="s">
        <v>14</v>
      </c>
      <c r="C41" s="79">
        <v>133.19999999999999</v>
      </c>
      <c r="E41" s="22" t="s">
        <v>14</v>
      </c>
      <c r="F41" s="79">
        <v>0</v>
      </c>
      <c r="H41" s="22" t="s">
        <v>14</v>
      </c>
      <c r="I41" s="79">
        <v>306.5</v>
      </c>
    </row>
    <row r="42" spans="2:9">
      <c r="B42" s="22" t="s">
        <v>15</v>
      </c>
      <c r="C42" s="79">
        <v>181.8</v>
      </c>
      <c r="E42" s="22" t="s">
        <v>15</v>
      </c>
      <c r="F42" s="79">
        <v>0</v>
      </c>
      <c r="H42" s="22" t="s">
        <v>15</v>
      </c>
      <c r="I42" s="79">
        <v>538.9</v>
      </c>
    </row>
    <row r="43" spans="2:9">
      <c r="B43" s="22" t="s">
        <v>16</v>
      </c>
      <c r="C43" s="79">
        <v>215.6</v>
      </c>
      <c r="E43" s="22" t="s">
        <v>16</v>
      </c>
      <c r="F43" s="79">
        <v>0</v>
      </c>
      <c r="H43" s="22" t="s">
        <v>16</v>
      </c>
      <c r="I43" s="79">
        <v>1031.4000000000001</v>
      </c>
    </row>
    <row r="44" spans="2:9" ht="15.75" thickBot="1">
      <c r="B44" s="23" t="s">
        <v>17</v>
      </c>
      <c r="C44" s="80">
        <v>312.8</v>
      </c>
      <c r="E44" s="23" t="s">
        <v>17</v>
      </c>
      <c r="F44" s="80">
        <v>0</v>
      </c>
      <c r="H44" s="23" t="s">
        <v>17</v>
      </c>
      <c r="I44" s="80">
        <v>1432.6</v>
      </c>
    </row>
    <row r="45" spans="2:9" ht="15.75" thickBot="1"/>
    <row r="46" spans="2:9" ht="15.75" thickBot="1">
      <c r="B46" s="24"/>
      <c r="C46" s="71" t="s">
        <v>18</v>
      </c>
      <c r="E46" s="19"/>
      <c r="F46" s="19"/>
      <c r="G46" s="19"/>
      <c r="H46" s="19"/>
      <c r="I46" s="19"/>
    </row>
    <row r="47" spans="2:9" ht="19.5" thickBot="1">
      <c r="B47" s="25" t="s">
        <v>0</v>
      </c>
      <c r="C47" s="5">
        <f>AVERAGE(C11:C17)</f>
        <v>0</v>
      </c>
      <c r="E47" s="100" t="s">
        <v>36</v>
      </c>
      <c r="F47" s="101"/>
      <c r="G47" s="101"/>
      <c r="H47" s="59" t="s">
        <v>60</v>
      </c>
      <c r="I47" s="58" t="s">
        <v>61</v>
      </c>
    </row>
    <row r="48" spans="2:9" ht="15" customHeight="1">
      <c r="B48" s="26" t="s">
        <v>19</v>
      </c>
      <c r="C48" s="6">
        <f>AVERAGE(F11:F17)</f>
        <v>0</v>
      </c>
      <c r="E48" s="103" t="s">
        <v>23</v>
      </c>
      <c r="F48" s="105" t="s">
        <v>59</v>
      </c>
      <c r="G48" s="106"/>
      <c r="H48" s="106"/>
      <c r="I48" s="107"/>
    </row>
    <row r="49" spans="2:9" ht="15.75" thickBot="1">
      <c r="B49" s="26" t="s">
        <v>1</v>
      </c>
      <c r="C49" s="6">
        <f>AVERAGE(I11:I17)</f>
        <v>0</v>
      </c>
      <c r="E49" s="104"/>
      <c r="F49" s="108"/>
      <c r="G49" s="109"/>
      <c r="H49" s="109"/>
      <c r="I49" s="110"/>
    </row>
    <row r="50" spans="2:9">
      <c r="B50" s="26" t="s">
        <v>2</v>
      </c>
      <c r="C50" s="6">
        <f>AVERAGE(C20:C26)</f>
        <v>0</v>
      </c>
      <c r="F50" s="108"/>
      <c r="G50" s="109"/>
      <c r="H50" s="109"/>
      <c r="I50" s="110"/>
    </row>
    <row r="51" spans="2:9">
      <c r="B51" s="26" t="s">
        <v>3</v>
      </c>
      <c r="C51" s="6">
        <f>AVERAGE(F20:F26)</f>
        <v>7.1428571428571425E-2</v>
      </c>
      <c r="F51" s="108"/>
      <c r="G51" s="109"/>
      <c r="H51" s="109"/>
      <c r="I51" s="110"/>
    </row>
    <row r="52" spans="2:9" ht="15.75" thickBot="1">
      <c r="B52" s="26" t="s">
        <v>4</v>
      </c>
      <c r="C52" s="6">
        <f>AVERAGE(I20:I26)</f>
        <v>34.642857142857146</v>
      </c>
      <c r="F52" s="111"/>
      <c r="G52" s="112"/>
      <c r="H52" s="112"/>
      <c r="I52" s="113"/>
    </row>
    <row r="53" spans="2:9" ht="15.75" thickBot="1">
      <c r="B53" s="26" t="s">
        <v>5</v>
      </c>
      <c r="C53" s="6">
        <f>AVERAGE(C29:C35)</f>
        <v>0</v>
      </c>
    </row>
    <row r="54" spans="2:9" ht="15" customHeight="1">
      <c r="B54" s="26" t="s">
        <v>6</v>
      </c>
      <c r="C54" s="6">
        <f>AVERAGE(F29:F35)</f>
        <v>14.571428571428569</v>
      </c>
      <c r="E54" s="103" t="s">
        <v>24</v>
      </c>
      <c r="F54" s="114" t="s">
        <v>49</v>
      </c>
      <c r="G54" s="115"/>
      <c r="H54" s="115"/>
      <c r="I54" s="120"/>
    </row>
    <row r="55" spans="2:9" ht="15.75" customHeight="1" thickBot="1">
      <c r="B55" s="26" t="s">
        <v>7</v>
      </c>
      <c r="C55" s="6">
        <f>AVERAGE(I29:I35)</f>
        <v>0</v>
      </c>
      <c r="E55" s="104"/>
      <c r="F55" s="116"/>
      <c r="G55" s="117"/>
      <c r="H55" s="117"/>
      <c r="I55" s="121"/>
    </row>
    <row r="56" spans="2:9" ht="15" customHeight="1">
      <c r="B56" s="26" t="s">
        <v>8</v>
      </c>
      <c r="C56" s="6">
        <f>AVERAGE(C38:C44)</f>
        <v>153.17142857142858</v>
      </c>
      <c r="F56" s="116"/>
      <c r="G56" s="117"/>
      <c r="H56" s="117"/>
      <c r="I56" s="121"/>
    </row>
    <row r="57" spans="2:9" ht="15" customHeight="1">
      <c r="B57" s="26" t="s">
        <v>9</v>
      </c>
      <c r="C57" s="6">
        <f>AVERAGE(F38:F44)</f>
        <v>0</v>
      </c>
      <c r="F57" s="116"/>
      <c r="G57" s="117"/>
      <c r="H57" s="117"/>
      <c r="I57" s="121"/>
    </row>
    <row r="58" spans="2:9" ht="15.75" customHeight="1" thickBot="1">
      <c r="B58" s="26" t="s">
        <v>10</v>
      </c>
      <c r="C58" s="6">
        <f>AVERAGE(I38:I44)</f>
        <v>591.28571428571433</v>
      </c>
      <c r="F58" s="116"/>
      <c r="G58" s="117"/>
      <c r="H58" s="117"/>
      <c r="I58" s="121"/>
    </row>
    <row r="59" spans="2:9" ht="16.5" customHeight="1" thickBot="1">
      <c r="B59" s="27" t="s">
        <v>33</v>
      </c>
      <c r="C59" s="7">
        <f>AVERAGE(C47:C58)</f>
        <v>66.145238095238099</v>
      </c>
      <c r="F59" s="118"/>
      <c r="G59" s="119"/>
      <c r="H59" s="119"/>
      <c r="I59" s="122"/>
    </row>
    <row r="61" spans="2:9">
      <c r="B61" s="28"/>
      <c r="C61" s="19"/>
      <c r="D61" s="19"/>
      <c r="E61" s="19"/>
      <c r="F61" s="19"/>
    </row>
    <row r="62" spans="2:9">
      <c r="C62" s="19"/>
      <c r="D62" s="19"/>
      <c r="H62" s="29"/>
    </row>
    <row r="63" spans="2:9">
      <c r="B63" s="19"/>
      <c r="C63" s="19"/>
      <c r="D63" s="19"/>
      <c r="E63" s="19"/>
      <c r="F63" s="19"/>
    </row>
    <row r="64" spans="2:9">
      <c r="C64" s="19"/>
      <c r="D64" s="19"/>
      <c r="E64" s="19"/>
      <c r="F64" s="19"/>
    </row>
    <row r="65" spans="2:6">
      <c r="B65" s="19"/>
      <c r="C65" s="19"/>
      <c r="D65" s="19"/>
      <c r="E65" s="19"/>
      <c r="F65" s="19"/>
    </row>
    <row r="66" spans="2:6">
      <c r="B66" s="19"/>
      <c r="C66" s="19"/>
      <c r="D66" s="19"/>
      <c r="E66" s="19"/>
      <c r="F66" s="19"/>
    </row>
    <row r="67" spans="2:6">
      <c r="B67" s="19"/>
      <c r="C67" s="19"/>
      <c r="D67" s="19"/>
      <c r="E67" s="19"/>
      <c r="F67" s="19"/>
    </row>
  </sheetData>
  <sheetProtection sheet="1" objects="1" scenarios="1" selectLockedCells="1"/>
  <mergeCells count="7">
    <mergeCell ref="E47:G47"/>
    <mergeCell ref="B8:D8"/>
    <mergeCell ref="E48:E49"/>
    <mergeCell ref="E54:E55"/>
    <mergeCell ref="F48:I52"/>
    <mergeCell ref="F54:H59"/>
    <mergeCell ref="I54:I59"/>
  </mergeCells>
  <conditionalFormatting sqref="C47:C59 F11:F17 C11:C17 C20:C26 F20:F26 I11:I17 I20:I26 I29:I35 F29:F35 C29:C35 C38:C44 F38:F44 I38:I44">
    <cfRule type="containsBlanks" dxfId="148" priority="10">
      <formula>LEN(TRIM(C11))=0</formula>
    </cfRule>
  </conditionalFormatting>
  <conditionalFormatting sqref="F48:I52 H47:I47 H8 F8">
    <cfRule type="containsBlanks" dxfId="147" priority="11">
      <formula>LEN(TRIM(F8))=0</formula>
    </cfRule>
  </conditionalFormatting>
  <conditionalFormatting sqref="C47:C58">
    <cfRule type="containsErrors" dxfId="146" priority="9">
      <formula>ISERROR(C47)</formula>
    </cfRule>
  </conditionalFormatting>
  <conditionalFormatting sqref="F48:I52">
    <cfRule type="containsErrors" dxfId="145" priority="2">
      <formula>ISERROR(F48)</formula>
    </cfRule>
  </conditionalFormatting>
  <conditionalFormatting sqref="C59">
    <cfRule type="containsErrors" dxfId="144" priority="1">
      <formula>ISERROR(C59)</formula>
    </cfRule>
  </conditionalFormatting>
  <hyperlinks>
    <hyperlink ref="F10" location="' Betulaceae, Alnus'!A1" tooltip="Batulaceae, Alnus" display="Betulaceae, Alnus"/>
    <hyperlink ref="I10" location="'Corylaceae, Nocciolo'!A1" tooltip="Corylaceae, Nocciolo" display="Corylaceae, Nocciolo"/>
    <hyperlink ref="C19" location="'Corylaceae, Carpini '!A1" tooltip="Corylaceae, Carpini" display="Corylaceae, Carpini"/>
    <hyperlink ref="F19" location="'Compositae, Artemisia'!A1" tooltip="Compositae, Artemisia" display="Compositae, Artemisia"/>
    <hyperlink ref="I19" location="'Compositae, Ambrosia'!A1" tooltip="Compositae, Ambrosia" display="Compositae, Ambrosia"/>
    <hyperlink ref="C28" location="Fagaceae!A1" tooltip="Fagaceae" display="Fagaceae"/>
    <hyperlink ref="F28" location="Gramineae!A1" tooltip="Gramineae" display="Gramineae"/>
    <hyperlink ref="I28" location="Oleaceae!A1" tooltip="Oleaceae" display="Oleaceae"/>
    <hyperlink ref="C37" location="Urticaceae!A1" tooltip="Urticaceae" display="Urticaceae"/>
    <hyperlink ref="F37" location="'Cupr Taxaceae'!A1" tooltip="Cupr/Taxaceae" display="Cupr/Taxaceae"/>
    <hyperlink ref="I37" location="Alternaria!A1" tooltip="Alternaria" display="Alternaria"/>
    <hyperlink ref="C46" location="'GRAFICO MEDIA SETTIMANALE'!A1" tooltip="MEDIA  SETTIMANALE" display="MEDIA  SETTIMANALE"/>
    <hyperlink ref="F54:H59" r:id="rId1" tooltip="Previsioni del tempo Servizio Meteorologico Aeronautica Militare" display="SERVIZIO METEOROLOGICO AERONAUTICA MILITARE"/>
    <hyperlink ref="I8" location="MDL!A1" tooltip="  Torna alla home" display="  Torna alla home"/>
    <hyperlink ref="C10" location="' Betulaceae, Betula'!A1" tooltip="Betulaceae, Betula" display="Betulaceae, Betula"/>
  </hyperlinks>
  <printOptions horizontalCentered="1" verticalCentered="1"/>
  <pageMargins left="0.70866141732283472" right="0.70866141732283472" top="0.27559055118110237" bottom="0.39370078740157483" header="0.31496062992125984" footer="0.31496062992125984"/>
  <pageSetup paperSize="9" scale="56" orientation="landscape" r:id="rId2"/>
  <drawing r:id="rId3"/>
  <picture r:id="rId4"/>
</worksheet>
</file>

<file path=xl/worksheets/sheet3.xml><?xml version="1.0" encoding="utf-8"?>
<worksheet xmlns="http://schemas.openxmlformats.org/spreadsheetml/2006/main" xmlns:r="http://schemas.openxmlformats.org/officeDocument/2006/relationships">
  <sheetPr>
    <tabColor theme="3" tint="-0.249977111117893"/>
    <pageSetUpPr fitToPage="1"/>
  </sheetPr>
  <dimension ref="B8:K37"/>
  <sheetViews>
    <sheetView zoomScale="70" zoomScaleNormal="70" workbookViewId="0">
      <selection activeCell="Q8" sqref="Q8"/>
    </sheetView>
  </sheetViews>
  <sheetFormatPr defaultRowHeight="15"/>
  <cols>
    <col min="1" max="1" width="9.140625" style="3"/>
    <col min="2" max="2" width="32.28515625" style="3" customWidth="1"/>
    <col min="3" max="3" width="23" style="3" customWidth="1"/>
    <col min="4" max="4" width="19.140625" style="3" customWidth="1"/>
    <col min="5" max="5" width="17.140625" style="3" customWidth="1"/>
    <col min="6" max="6" width="4" style="3" customWidth="1"/>
    <col min="7" max="7" width="17.140625" style="3" customWidth="1"/>
    <col min="8" max="16384" width="9.140625" style="3"/>
  </cols>
  <sheetData>
    <row r="8" spans="2:11" ht="21">
      <c r="B8" s="102" t="str">
        <f>'CONCENTRAZIONE POLLINI'!B8</f>
        <v>concentrazione grani di polline / m³ aria</v>
      </c>
      <c r="C8" s="102"/>
      <c r="D8" s="57" t="s">
        <v>47</v>
      </c>
      <c r="E8" s="8">
        <f>'CONCENTRAZIONE POLLINI'!F8</f>
        <v>43717</v>
      </c>
      <c r="F8" s="18" t="s">
        <v>21</v>
      </c>
      <c r="G8" s="9">
        <f>'CONCENTRAZIONE POLLINI'!H8</f>
        <v>43723</v>
      </c>
      <c r="H8" s="18"/>
      <c r="I8" s="132" t="s">
        <v>22</v>
      </c>
      <c r="J8" s="132"/>
      <c r="K8" s="132"/>
    </row>
    <row r="10" spans="2:11">
      <c r="B10" s="133"/>
      <c r="C10" s="133"/>
      <c r="D10" s="133"/>
      <c r="E10" s="133"/>
      <c r="F10" s="133"/>
      <c r="G10" s="133"/>
      <c r="H10" s="133"/>
      <c r="I10" s="133"/>
      <c r="J10" s="133"/>
      <c r="K10" s="133"/>
    </row>
    <row r="11" spans="2:11">
      <c r="B11" s="133"/>
      <c r="C11" s="133"/>
      <c r="D11" s="133"/>
      <c r="E11" s="133"/>
      <c r="F11" s="133"/>
      <c r="G11" s="133"/>
      <c r="H11" s="133"/>
      <c r="I11" s="133"/>
      <c r="J11" s="133"/>
      <c r="K11" s="133"/>
    </row>
    <row r="12" spans="2:11" ht="27.75" customHeight="1">
      <c r="B12" s="133"/>
      <c r="C12" s="133"/>
      <c r="D12" s="133"/>
      <c r="E12" s="133"/>
      <c r="F12" s="133"/>
      <c r="G12" s="133"/>
      <c r="H12" s="133"/>
      <c r="I12" s="133"/>
      <c r="J12" s="133"/>
      <c r="K12" s="133"/>
    </row>
    <row r="13" spans="2:11" ht="27.75" customHeight="1">
      <c r="B13" s="133"/>
      <c r="C13" s="133"/>
      <c r="D13" s="133"/>
      <c r="E13" s="133"/>
      <c r="F13" s="133"/>
      <c r="G13" s="133"/>
      <c r="H13" s="133"/>
      <c r="I13" s="133"/>
      <c r="J13" s="133"/>
      <c r="K13" s="133"/>
    </row>
    <row r="14" spans="2:11" ht="27.75" customHeight="1">
      <c r="B14" s="133"/>
      <c r="C14" s="133"/>
      <c r="D14" s="133"/>
      <c r="E14" s="133"/>
      <c r="F14" s="133"/>
      <c r="G14" s="133"/>
      <c r="H14" s="133"/>
      <c r="I14" s="133"/>
      <c r="J14" s="133"/>
      <c r="K14" s="133"/>
    </row>
    <row r="15" spans="2:11" ht="27.75" customHeight="1">
      <c r="B15" s="133"/>
      <c r="C15" s="133"/>
      <c r="D15" s="133"/>
      <c r="E15" s="133"/>
      <c r="F15" s="133"/>
      <c r="G15" s="133"/>
      <c r="H15" s="133"/>
      <c r="I15" s="133"/>
      <c r="J15" s="133"/>
      <c r="K15" s="133"/>
    </row>
    <row r="16" spans="2:11" ht="27.75" customHeight="1">
      <c r="B16" s="133"/>
      <c r="C16" s="133"/>
      <c r="D16" s="133"/>
      <c r="E16" s="133"/>
      <c r="F16" s="133"/>
      <c r="G16" s="133"/>
      <c r="H16" s="133"/>
      <c r="I16" s="133"/>
      <c r="J16" s="133"/>
      <c r="K16" s="133"/>
    </row>
    <row r="17" spans="2:11" ht="27.75" customHeight="1">
      <c r="B17" s="133"/>
      <c r="C17" s="133"/>
      <c r="D17" s="133"/>
      <c r="E17" s="133"/>
      <c r="F17" s="133"/>
      <c r="G17" s="133"/>
      <c r="H17" s="133"/>
      <c r="I17" s="133"/>
      <c r="J17" s="133"/>
      <c r="K17" s="133"/>
    </row>
    <row r="18" spans="2:11" ht="27.75" customHeight="1">
      <c r="B18" s="133"/>
      <c r="C18" s="133"/>
      <c r="D18" s="133"/>
      <c r="E18" s="133"/>
      <c r="F18" s="133"/>
      <c r="G18" s="133"/>
      <c r="H18" s="133"/>
      <c r="I18" s="133"/>
      <c r="J18" s="133"/>
      <c r="K18" s="133"/>
    </row>
    <row r="19" spans="2:11" ht="27.75" customHeight="1">
      <c r="B19" s="133"/>
      <c r="C19" s="133"/>
      <c r="D19" s="133"/>
      <c r="E19" s="133"/>
      <c r="F19" s="133"/>
      <c r="G19" s="133"/>
      <c r="H19" s="133"/>
      <c r="I19" s="133"/>
      <c r="J19" s="133"/>
      <c r="K19" s="133"/>
    </row>
    <row r="20" spans="2:11" ht="27.75" customHeight="1">
      <c r="B20" s="133"/>
      <c r="C20" s="133"/>
      <c r="D20" s="133"/>
      <c r="E20" s="133"/>
      <c r="F20" s="133"/>
      <c r="G20" s="133"/>
      <c r="H20" s="133"/>
      <c r="I20" s="133"/>
      <c r="J20" s="133"/>
      <c r="K20" s="133"/>
    </row>
    <row r="21" spans="2:11" ht="27.75" customHeight="1">
      <c r="B21" s="133"/>
      <c r="C21" s="133"/>
      <c r="D21" s="133"/>
      <c r="E21" s="133"/>
      <c r="F21" s="133"/>
      <c r="G21" s="133"/>
      <c r="H21" s="133"/>
      <c r="I21" s="133"/>
      <c r="J21" s="133"/>
      <c r="K21" s="133"/>
    </row>
    <row r="22" spans="2:11" ht="27.75" customHeight="1">
      <c r="B22" s="133"/>
      <c r="C22" s="133"/>
      <c r="D22" s="133"/>
      <c r="E22" s="133"/>
      <c r="F22" s="133"/>
      <c r="G22" s="133"/>
      <c r="H22" s="133"/>
      <c r="I22" s="133"/>
      <c r="J22" s="133"/>
      <c r="K22" s="133"/>
    </row>
    <row r="23" spans="2:11" ht="27.75" customHeight="1">
      <c r="B23" s="133"/>
      <c r="C23" s="133"/>
      <c r="D23" s="133"/>
      <c r="E23" s="133"/>
      <c r="F23" s="133"/>
      <c r="G23" s="133"/>
      <c r="H23" s="133"/>
      <c r="I23" s="133"/>
      <c r="J23" s="133"/>
      <c r="K23" s="133"/>
    </row>
    <row r="24" spans="2:11" ht="29.25" customHeight="1">
      <c r="B24" s="133"/>
      <c r="C24" s="133"/>
      <c r="D24" s="133"/>
      <c r="E24" s="133"/>
      <c r="F24" s="133"/>
      <c r="G24" s="133"/>
      <c r="H24" s="133"/>
      <c r="I24" s="133"/>
      <c r="J24" s="133"/>
      <c r="K24" s="133"/>
    </row>
    <row r="25" spans="2:11" ht="15.75" thickBot="1"/>
    <row r="26" spans="2:11" ht="21" customHeight="1" thickBot="1">
      <c r="B26" s="143" t="s">
        <v>51</v>
      </c>
      <c r="C26" s="144"/>
      <c r="D26" s="144"/>
      <c r="E26" s="52" t="str">
        <f>'CONCENTRAZIONE POLLINI'!H47</f>
        <v>DAL  18/09/2019</v>
      </c>
      <c r="F26" s="52" t="str">
        <f>'CONCENTRAZIONE POLLINI'!I47</f>
        <v>AL  24/09/2019</v>
      </c>
      <c r="G26" s="53"/>
      <c r="H26" s="54"/>
      <c r="I26" s="55"/>
      <c r="J26" s="55"/>
      <c r="K26" s="56"/>
    </row>
    <row r="27" spans="2:11" ht="15" customHeight="1">
      <c r="B27" s="129" t="s">
        <v>23</v>
      </c>
      <c r="C27" s="134" t="str">
        <f>('CONCENTRAZIONE POLLINI'!F48)</f>
        <v>IN CASO DI PIOGGIA CALO DEL POLLINE
 GRAMINEAE:  VALORI MEDI IN CALO
AMBROSIA E URTICACEAE: VALORI ALTI IN CALO</v>
      </c>
      <c r="D27" s="135"/>
      <c r="E27" s="135"/>
      <c r="F27" s="135"/>
      <c r="G27" s="135"/>
      <c r="H27" s="135"/>
      <c r="I27" s="135"/>
      <c r="J27" s="135"/>
      <c r="K27" s="136"/>
    </row>
    <row r="28" spans="2:11" ht="15" customHeight="1">
      <c r="B28" s="131"/>
      <c r="C28" s="137"/>
      <c r="D28" s="138"/>
      <c r="E28" s="138"/>
      <c r="F28" s="138"/>
      <c r="G28" s="138"/>
      <c r="H28" s="138"/>
      <c r="I28" s="138"/>
      <c r="J28" s="138"/>
      <c r="K28" s="139"/>
    </row>
    <row r="29" spans="2:11" ht="15" customHeight="1">
      <c r="B29" s="131"/>
      <c r="C29" s="137"/>
      <c r="D29" s="138"/>
      <c r="E29" s="138"/>
      <c r="F29" s="138"/>
      <c r="G29" s="138"/>
      <c r="H29" s="138"/>
      <c r="I29" s="138"/>
      <c r="J29" s="138"/>
      <c r="K29" s="139"/>
    </row>
    <row r="30" spans="2:11" ht="15" customHeight="1">
      <c r="B30" s="131"/>
      <c r="C30" s="137"/>
      <c r="D30" s="138"/>
      <c r="E30" s="138"/>
      <c r="F30" s="138"/>
      <c r="G30" s="138"/>
      <c r="H30" s="138"/>
      <c r="I30" s="138"/>
      <c r="J30" s="138"/>
      <c r="K30" s="139"/>
    </row>
    <row r="31" spans="2:11" ht="15" customHeight="1" thickBot="1">
      <c r="B31" s="130"/>
      <c r="C31" s="140"/>
      <c r="D31" s="141"/>
      <c r="E31" s="141"/>
      <c r="F31" s="141"/>
      <c r="G31" s="141"/>
      <c r="H31" s="141"/>
      <c r="I31" s="141"/>
      <c r="J31" s="141"/>
      <c r="K31" s="142"/>
    </row>
    <row r="32" spans="2:11" ht="24.75" customHeight="1">
      <c r="B32" s="129" t="s">
        <v>24</v>
      </c>
      <c r="C32" s="123" t="str">
        <f>('CONCENTRAZIONE POLLINI'!F54)</f>
        <v>SERVIZIO METEOROLOGICO AERONAUTICA MILITARE</v>
      </c>
      <c r="D32" s="124"/>
      <c r="E32" s="124"/>
      <c r="F32" s="124"/>
      <c r="G32" s="124"/>
      <c r="H32" s="124"/>
      <c r="I32" s="124"/>
      <c r="J32" s="124"/>
      <c r="K32" s="125"/>
    </row>
    <row r="33" spans="2:11" ht="25.5" customHeight="1" thickBot="1">
      <c r="B33" s="130"/>
      <c r="C33" s="126"/>
      <c r="D33" s="127"/>
      <c r="E33" s="127"/>
      <c r="F33" s="127"/>
      <c r="G33" s="127"/>
      <c r="H33" s="127"/>
      <c r="I33" s="127"/>
      <c r="J33" s="127"/>
      <c r="K33" s="128"/>
    </row>
    <row r="34" spans="2:11">
      <c r="C34" s="19"/>
      <c r="D34" s="19"/>
      <c r="E34" s="19"/>
      <c r="F34" s="19"/>
    </row>
    <row r="35" spans="2:11">
      <c r="B35" s="19"/>
      <c r="C35" s="19"/>
      <c r="D35" s="19"/>
      <c r="E35" s="19"/>
      <c r="F35" s="19"/>
    </row>
    <row r="36" spans="2:11">
      <c r="B36" s="19"/>
      <c r="C36" s="19"/>
      <c r="D36" s="19"/>
      <c r="E36" s="19"/>
      <c r="F36" s="19"/>
    </row>
    <row r="37" spans="2:11">
      <c r="B37" s="19"/>
      <c r="C37" s="19"/>
      <c r="D37" s="19"/>
      <c r="E37" s="19"/>
      <c r="F37" s="19"/>
    </row>
  </sheetData>
  <sheetProtection sheet="1" objects="1" scenarios="1" selectLockedCells="1"/>
  <mergeCells count="8">
    <mergeCell ref="C32:K33"/>
    <mergeCell ref="B32:B33"/>
    <mergeCell ref="B27:B31"/>
    <mergeCell ref="B8:C8"/>
    <mergeCell ref="I8:K8"/>
    <mergeCell ref="B10:K24"/>
    <mergeCell ref="C27:K31"/>
    <mergeCell ref="B26:D26"/>
  </mergeCells>
  <hyperlinks>
    <hyperlink ref="I8" location="'CONCENTRAZIONE POLLINI'!A1" display="Torna alla home"/>
    <hyperlink ref="C32:K33" r:id="rId1" tooltip="Previsioni del tempo Servizio Meteorologico Aeronautica Militare" display="http://www.meteoam.it/?regione=lombardia"/>
    <hyperlink ref="I8:K8"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68" orientation="landscape" r:id="rId2"/>
  <drawing r:id="rId3"/>
  <picture r:id="rId4"/>
</worksheet>
</file>

<file path=xl/worksheets/sheet4.xml><?xml version="1.0" encoding="utf-8"?>
<worksheet xmlns="http://schemas.openxmlformats.org/spreadsheetml/2006/main" xmlns:r="http://schemas.openxmlformats.org/officeDocument/2006/relationships">
  <sheetPr>
    <tabColor theme="6" tint="0.59999389629810485"/>
    <pageSetUpPr fitToPage="1"/>
  </sheetPr>
  <dimension ref="B8:H27"/>
  <sheetViews>
    <sheetView zoomScale="70" zoomScaleNormal="70" zoomScaleSheetLayoutView="70" workbookViewId="0"/>
  </sheetViews>
  <sheetFormatPr defaultRowHeight="15"/>
  <cols>
    <col min="1" max="1" width="9.140625" style="3"/>
    <col min="2" max="2" width="12" style="3" customWidth="1"/>
    <col min="3" max="3" width="3.28515625" style="3" customWidth="1"/>
    <col min="4" max="4" width="23.7109375" style="3" customWidth="1"/>
    <col min="5" max="5" width="92" style="3" customWidth="1"/>
    <col min="6" max="6" width="9.140625" style="3"/>
    <col min="7" max="7" width="5.140625" style="3" customWidth="1"/>
    <col min="8"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thickBot="1">
      <c r="F10" s="147" t="s">
        <v>26</v>
      </c>
    </row>
    <row r="11" spans="2:8" ht="15" customHeight="1" thickBot="1">
      <c r="D11" s="48" t="s">
        <v>0</v>
      </c>
      <c r="E11" s="151"/>
      <c r="F11" s="148"/>
    </row>
    <row r="12" spans="2:8" ht="15" customHeight="1" thickBot="1">
      <c r="B12" s="34" t="s">
        <v>12</v>
      </c>
      <c r="C12" s="10">
        <f>D12</f>
        <v>0</v>
      </c>
      <c r="D12" s="1">
        <f>'CONCENTRAZIONE POLLINI'!C11</f>
        <v>0</v>
      </c>
      <c r="E12" s="151"/>
      <c r="F12" s="161" t="s">
        <v>30</v>
      </c>
      <c r="G12" s="88" t="s">
        <v>31</v>
      </c>
      <c r="H12" s="89">
        <v>0</v>
      </c>
    </row>
    <row r="13" spans="2:8" ht="15" customHeight="1" thickBot="1">
      <c r="B13" s="35" t="s">
        <v>13</v>
      </c>
      <c r="C13" s="10">
        <f t="shared" ref="C13:C18" si="0">D13</f>
        <v>0</v>
      </c>
      <c r="D13" s="1">
        <f>'CONCENTRAZIONE POLLINI'!C12</f>
        <v>0</v>
      </c>
      <c r="E13" s="151"/>
      <c r="F13" s="161"/>
      <c r="G13" s="33" t="s">
        <v>32</v>
      </c>
      <c r="H13" s="13">
        <v>0.5</v>
      </c>
    </row>
    <row r="14" spans="2:8" ht="15" customHeight="1" thickBot="1">
      <c r="B14" s="35" t="s">
        <v>11</v>
      </c>
      <c r="C14" s="10">
        <f t="shared" si="0"/>
        <v>0</v>
      </c>
      <c r="D14" s="1">
        <f>'CONCENTRAZIONE POLLINI'!C13</f>
        <v>0</v>
      </c>
      <c r="E14" s="151"/>
      <c r="F14" s="162" t="s">
        <v>29</v>
      </c>
      <c r="G14" s="32" t="s">
        <v>31</v>
      </c>
      <c r="H14" s="12">
        <v>0.6</v>
      </c>
    </row>
    <row r="15" spans="2:8" ht="15" customHeight="1" thickBot="1">
      <c r="B15" s="35" t="s">
        <v>14</v>
      </c>
      <c r="C15" s="10">
        <f t="shared" si="0"/>
        <v>0</v>
      </c>
      <c r="D15" s="1">
        <f>'CONCENTRAZIONE POLLINI'!C14</f>
        <v>0</v>
      </c>
      <c r="E15" s="151"/>
      <c r="F15" s="162"/>
      <c r="G15" s="33" t="s">
        <v>32</v>
      </c>
      <c r="H15" s="13">
        <v>15.9</v>
      </c>
    </row>
    <row r="16" spans="2:8" ht="15" customHeight="1" thickBot="1">
      <c r="B16" s="35" t="s">
        <v>15</v>
      </c>
      <c r="C16" s="10">
        <f t="shared" si="0"/>
        <v>0</v>
      </c>
      <c r="D16" s="1">
        <f>'CONCENTRAZIONE POLLINI'!C15</f>
        <v>0</v>
      </c>
      <c r="E16" s="151"/>
      <c r="F16" s="163" t="s">
        <v>28</v>
      </c>
      <c r="G16" s="32" t="s">
        <v>31</v>
      </c>
      <c r="H16" s="12">
        <v>16</v>
      </c>
    </row>
    <row r="17" spans="2:8" ht="15" customHeight="1" thickBot="1">
      <c r="B17" s="35" t="s">
        <v>16</v>
      </c>
      <c r="C17" s="10">
        <f t="shared" si="0"/>
        <v>0</v>
      </c>
      <c r="D17" s="1">
        <f>'CONCENTRAZIONE POLLINI'!C16</f>
        <v>0</v>
      </c>
      <c r="E17" s="151"/>
      <c r="F17" s="163"/>
      <c r="G17" s="33" t="s">
        <v>32</v>
      </c>
      <c r="H17" s="13">
        <v>49.9</v>
      </c>
    </row>
    <row r="18" spans="2:8" ht="15.75" customHeight="1" thickBot="1">
      <c r="B18" s="36" t="s">
        <v>17</v>
      </c>
      <c r="C18" s="10">
        <f t="shared" si="0"/>
        <v>0</v>
      </c>
      <c r="D18" s="2">
        <f>'CONCENTRAZIONE POLLINI'!C17</f>
        <v>0</v>
      </c>
      <c r="E18" s="151"/>
      <c r="F18" s="164" t="s">
        <v>27</v>
      </c>
      <c r="G18" s="159" t="s">
        <v>34</v>
      </c>
      <c r="H18" s="157">
        <v>50</v>
      </c>
    </row>
    <row r="19" spans="2:8" ht="15" customHeight="1" thickBot="1">
      <c r="E19" s="151"/>
      <c r="F19" s="164"/>
      <c r="G19" s="160"/>
      <c r="H19" s="158"/>
    </row>
    <row r="20" spans="2:8" ht="15" customHeight="1">
      <c r="E20" s="151"/>
    </row>
    <row r="21" spans="2:8" ht="15.75" customHeight="1" thickBot="1">
      <c r="E21" s="151"/>
      <c r="F21" s="146" t="s">
        <v>45</v>
      </c>
      <c r="G21" s="146"/>
      <c r="H21" s="146"/>
    </row>
    <row r="22" spans="2:8" ht="15.75" customHeight="1" thickBot="1">
      <c r="B22" s="152" t="str">
        <f>'CONCENTRAZIONE POLLINI'!B8</f>
        <v>concentrazione grani di polline / m³ aria</v>
      </c>
      <c r="C22" s="153"/>
      <c r="D22" s="154"/>
      <c r="E22" s="151"/>
      <c r="F22" s="146"/>
      <c r="G22" s="146"/>
      <c r="H22" s="146"/>
    </row>
    <row r="23" spans="2:8" ht="15" customHeight="1">
      <c r="E23" s="151"/>
      <c r="F23" s="146"/>
      <c r="G23" s="146"/>
      <c r="H23" s="146"/>
    </row>
    <row r="24" spans="2:8" ht="15" customHeight="1">
      <c r="B24" s="155"/>
      <c r="C24" s="155"/>
      <c r="D24" s="155"/>
      <c r="E24" s="151"/>
      <c r="F24" s="146"/>
      <c r="G24" s="146"/>
      <c r="H24" s="146"/>
    </row>
    <row r="25" spans="2:8" ht="15" customHeight="1">
      <c r="B25" s="156" t="s">
        <v>22</v>
      </c>
      <c r="C25" s="156"/>
      <c r="D25" s="156"/>
      <c r="E25" s="151"/>
      <c r="F25" s="146"/>
      <c r="G25" s="146"/>
      <c r="H25" s="146"/>
    </row>
    <row r="26" spans="2:8" ht="34.5" thickBot="1">
      <c r="E26" s="14"/>
      <c r="F26" s="146"/>
      <c r="G26" s="146"/>
      <c r="H26" s="146"/>
    </row>
    <row r="27" spans="2:8" ht="120" customHeight="1" thickBot="1">
      <c r="B27" s="149" t="s">
        <v>0</v>
      </c>
      <c r="C27" s="150"/>
      <c r="D27" s="150"/>
      <c r="E27" s="72" t="s">
        <v>38</v>
      </c>
      <c r="F27" s="146"/>
      <c r="G27" s="146"/>
      <c r="H27" s="146"/>
    </row>
  </sheetData>
  <sheetProtection sheet="1" objects="1" scenarios="1" selectLockedCells="1"/>
  <mergeCells count="14">
    <mergeCell ref="F8:H8"/>
    <mergeCell ref="F21:H27"/>
    <mergeCell ref="F10:F11"/>
    <mergeCell ref="B27:D27"/>
    <mergeCell ref="E11:E25"/>
    <mergeCell ref="B22:D22"/>
    <mergeCell ref="B24:D24"/>
    <mergeCell ref="B25:D25"/>
    <mergeCell ref="H18:H19"/>
    <mergeCell ref="G18:G19"/>
    <mergeCell ref="F12:F13"/>
    <mergeCell ref="F14:F15"/>
    <mergeCell ref="F16:F17"/>
    <mergeCell ref="F18:F19"/>
  </mergeCells>
  <conditionalFormatting sqref="C12">
    <cfRule type="cellIs" dxfId="143" priority="29" operator="greaterThanOrEqual">
      <formula>$H$18</formula>
    </cfRule>
    <cfRule type="cellIs" dxfId="142" priority="30" operator="between">
      <formula>$H$16</formula>
      <formula>$H$17</formula>
    </cfRule>
    <cfRule type="cellIs" dxfId="141" priority="31" operator="between">
      <formula>$H$14</formula>
      <formula>$H$15</formula>
    </cfRule>
    <cfRule type="cellIs" dxfId="140" priority="32" operator="between">
      <formula>$H$12</formula>
      <formula>$H$13</formula>
    </cfRule>
  </conditionalFormatting>
  <conditionalFormatting sqref="C13:C18">
    <cfRule type="cellIs" dxfId="139" priority="1" operator="greaterThanOrEqual">
      <formula>$H$18</formula>
    </cfRule>
    <cfRule type="cellIs" dxfId="138" priority="2" operator="between">
      <formula>$H$16</formula>
      <formula>$H$17</formula>
    </cfRule>
    <cfRule type="cellIs" dxfId="137" priority="3" operator="between">
      <formula>$H$14</formula>
      <formula>$H$15</formula>
    </cfRule>
    <cfRule type="cellIs" dxfId="13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5.xml><?xml version="1.0" encoding="utf-8"?>
<worksheet xmlns="http://schemas.openxmlformats.org/spreadsheetml/2006/main" xmlns:r="http://schemas.openxmlformats.org/officeDocument/2006/relationships">
  <sheetPr>
    <tabColor theme="3" tint="0.79998168889431442"/>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7" t="s">
        <v>19</v>
      </c>
      <c r="E11" s="151"/>
      <c r="F11" s="148"/>
    </row>
    <row r="12" spans="2:8" ht="15" customHeight="1" thickBot="1">
      <c r="B12" s="34" t="s">
        <v>12</v>
      </c>
      <c r="C12" s="10">
        <f>D12</f>
        <v>0</v>
      </c>
      <c r="D12" s="1">
        <f>'CONCENTRAZIONE POLLINI'!F11</f>
        <v>0</v>
      </c>
      <c r="E12" s="151"/>
      <c r="F12" s="161" t="s">
        <v>30</v>
      </c>
      <c r="G12" s="88" t="s">
        <v>31</v>
      </c>
      <c r="H12" s="89">
        <v>0</v>
      </c>
    </row>
    <row r="13" spans="2:8" ht="15" customHeight="1" thickBot="1">
      <c r="B13" s="35" t="s">
        <v>13</v>
      </c>
      <c r="C13" s="10">
        <f t="shared" ref="C13:C18" si="0">D13</f>
        <v>0</v>
      </c>
      <c r="D13" s="1">
        <f>'CONCENTRAZIONE POLLINI'!F12</f>
        <v>0</v>
      </c>
      <c r="E13" s="151"/>
      <c r="F13" s="161"/>
      <c r="G13" s="33" t="s">
        <v>32</v>
      </c>
      <c r="H13" s="13">
        <v>0.5</v>
      </c>
    </row>
    <row r="14" spans="2:8" ht="15" customHeight="1" thickBot="1">
      <c r="B14" s="35" t="s">
        <v>11</v>
      </c>
      <c r="C14" s="10">
        <f t="shared" si="0"/>
        <v>0</v>
      </c>
      <c r="D14" s="1">
        <f>'CONCENTRAZIONE POLLINI'!F13</f>
        <v>0</v>
      </c>
      <c r="E14" s="151"/>
      <c r="F14" s="162" t="s">
        <v>29</v>
      </c>
      <c r="G14" s="32" t="s">
        <v>31</v>
      </c>
      <c r="H14" s="12">
        <v>0.6</v>
      </c>
    </row>
    <row r="15" spans="2:8" ht="15" customHeight="1" thickBot="1">
      <c r="B15" s="35" t="s">
        <v>14</v>
      </c>
      <c r="C15" s="10">
        <f t="shared" si="0"/>
        <v>0</v>
      </c>
      <c r="D15" s="1">
        <f>'CONCENTRAZIONE POLLINI'!F14</f>
        <v>0</v>
      </c>
      <c r="E15" s="151"/>
      <c r="F15" s="162"/>
      <c r="G15" s="33" t="s">
        <v>32</v>
      </c>
      <c r="H15" s="13">
        <v>15.9</v>
      </c>
    </row>
    <row r="16" spans="2:8" ht="15" customHeight="1" thickBot="1">
      <c r="B16" s="35" t="s">
        <v>15</v>
      </c>
      <c r="C16" s="10">
        <f t="shared" si="0"/>
        <v>0</v>
      </c>
      <c r="D16" s="1">
        <f>'CONCENTRAZIONE POLLINI'!F15</f>
        <v>0</v>
      </c>
      <c r="E16" s="151"/>
      <c r="F16" s="163" t="s">
        <v>28</v>
      </c>
      <c r="G16" s="32" t="s">
        <v>31</v>
      </c>
      <c r="H16" s="12">
        <v>16</v>
      </c>
    </row>
    <row r="17" spans="2:8" ht="15" customHeight="1" thickBot="1">
      <c r="B17" s="35" t="s">
        <v>16</v>
      </c>
      <c r="C17" s="10">
        <f t="shared" si="0"/>
        <v>0</v>
      </c>
      <c r="D17" s="1">
        <f>'CONCENTRAZIONE POLLINI'!F16</f>
        <v>0</v>
      </c>
      <c r="E17" s="151"/>
      <c r="F17" s="163"/>
      <c r="G17" s="33" t="s">
        <v>32</v>
      </c>
      <c r="H17" s="13">
        <v>49.9</v>
      </c>
    </row>
    <row r="18" spans="2:8" ht="15.75" customHeight="1" thickBot="1">
      <c r="B18" s="36" t="s">
        <v>17</v>
      </c>
      <c r="C18" s="10">
        <f t="shared" si="0"/>
        <v>0</v>
      </c>
      <c r="D18" s="2">
        <f>'CONCENTRAZIONE POLLINI'!F17</f>
        <v>0</v>
      </c>
      <c r="E18" s="151"/>
      <c r="F18" s="164" t="s">
        <v>27</v>
      </c>
      <c r="G18" s="159" t="s">
        <v>34</v>
      </c>
      <c r="H18" s="157">
        <v>50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B24" s="155"/>
      <c r="C24" s="155"/>
      <c r="D24" s="155"/>
      <c r="E24" s="151"/>
      <c r="F24" s="146"/>
      <c r="G24" s="146"/>
      <c r="H24" s="146"/>
    </row>
    <row r="25" spans="2:8">
      <c r="B25" s="145" t="s">
        <v>22</v>
      </c>
      <c r="C25" s="145"/>
      <c r="D25" s="145"/>
      <c r="E25" s="151"/>
      <c r="F25" s="146"/>
      <c r="G25" s="146"/>
      <c r="H25" s="146"/>
    </row>
    <row r="26" spans="2:8" ht="34.5" thickBot="1">
      <c r="E26" s="14"/>
      <c r="F26" s="146"/>
      <c r="G26" s="146"/>
      <c r="H26" s="146"/>
    </row>
    <row r="27" spans="2:8" ht="120.75" customHeight="1" thickBot="1">
      <c r="B27" s="165" t="s">
        <v>19</v>
      </c>
      <c r="C27" s="166"/>
      <c r="D27" s="166"/>
      <c r="E27" s="72" t="s">
        <v>37</v>
      </c>
      <c r="F27" s="146"/>
      <c r="G27" s="146"/>
      <c r="H27" s="146"/>
    </row>
  </sheetData>
  <sheetProtection sheet="1" objects="1" scenarios="1" selectLockedCells="1"/>
  <mergeCells count="14">
    <mergeCell ref="F8:H8"/>
    <mergeCell ref="B27:D27"/>
    <mergeCell ref="E11:E25"/>
    <mergeCell ref="B22:D22"/>
    <mergeCell ref="B24:D24"/>
    <mergeCell ref="B25:D25"/>
    <mergeCell ref="G18:G19"/>
    <mergeCell ref="H18:H19"/>
    <mergeCell ref="F10:F11"/>
    <mergeCell ref="F12:F13"/>
    <mergeCell ref="F14:F15"/>
    <mergeCell ref="F16:F17"/>
    <mergeCell ref="F18:F19"/>
    <mergeCell ref="F21:H27"/>
  </mergeCells>
  <conditionalFormatting sqref="C12">
    <cfRule type="cellIs" dxfId="135" priority="5" operator="greaterThanOrEqual">
      <formula>$H$18</formula>
    </cfRule>
    <cfRule type="cellIs" dxfId="134" priority="6" operator="between">
      <formula>$H$16</formula>
      <formula>$H$17</formula>
    </cfRule>
    <cfRule type="cellIs" dxfId="133" priority="7" operator="between">
      <formula>$H$14</formula>
      <formula>$H$15</formula>
    </cfRule>
    <cfRule type="cellIs" dxfId="132" priority="8" operator="between">
      <formula>$H$12</formula>
      <formula>$H$13</formula>
    </cfRule>
  </conditionalFormatting>
  <conditionalFormatting sqref="C13:C18">
    <cfRule type="cellIs" dxfId="131" priority="1" operator="greaterThanOrEqual">
      <formula>$H$18</formula>
    </cfRule>
    <cfRule type="cellIs" dxfId="130" priority="2" operator="between">
      <formula>$H$16</formula>
      <formula>$H$17</formula>
    </cfRule>
    <cfRule type="cellIs" dxfId="129" priority="3" operator="between">
      <formula>$H$14</formula>
      <formula>$H$15</formula>
    </cfRule>
    <cfRule type="cellIs" dxfId="12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6.xml><?xml version="1.0" encoding="utf-8"?>
<worksheet xmlns="http://schemas.openxmlformats.org/spreadsheetml/2006/main" xmlns:r="http://schemas.openxmlformats.org/officeDocument/2006/relationships">
  <sheetPr>
    <tabColor theme="9"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6" t="s">
        <v>1</v>
      </c>
      <c r="E11" s="151"/>
      <c r="F11" s="148"/>
    </row>
    <row r="12" spans="2:8" ht="15" customHeight="1" thickBot="1">
      <c r="B12" s="34" t="s">
        <v>12</v>
      </c>
      <c r="C12" s="10">
        <f>D12</f>
        <v>0</v>
      </c>
      <c r="D12" s="1">
        <f>'CONCENTRAZIONE POLLINI'!I11</f>
        <v>0</v>
      </c>
      <c r="E12" s="151"/>
      <c r="F12" s="161" t="s">
        <v>30</v>
      </c>
      <c r="G12" s="88" t="s">
        <v>31</v>
      </c>
      <c r="H12" s="89">
        <v>0</v>
      </c>
    </row>
    <row r="13" spans="2:8" ht="15" customHeight="1" thickBot="1">
      <c r="B13" s="35" t="s">
        <v>13</v>
      </c>
      <c r="C13" s="10">
        <f t="shared" ref="C13:C18" si="0">D13</f>
        <v>0</v>
      </c>
      <c r="D13" s="1">
        <f>'CONCENTRAZIONE POLLINI'!I12</f>
        <v>0</v>
      </c>
      <c r="E13" s="151"/>
      <c r="F13" s="161"/>
      <c r="G13" s="33" t="s">
        <v>32</v>
      </c>
      <c r="H13" s="13">
        <v>0.5</v>
      </c>
    </row>
    <row r="14" spans="2:8" ht="15" customHeight="1" thickBot="1">
      <c r="B14" s="35" t="s">
        <v>11</v>
      </c>
      <c r="C14" s="10">
        <f t="shared" si="0"/>
        <v>0</v>
      </c>
      <c r="D14" s="1">
        <f>'CONCENTRAZIONE POLLINI'!I13</f>
        <v>0</v>
      </c>
      <c r="E14" s="151"/>
      <c r="F14" s="162" t="s">
        <v>29</v>
      </c>
      <c r="G14" s="32" t="s">
        <v>31</v>
      </c>
      <c r="H14" s="12">
        <v>0.6</v>
      </c>
    </row>
    <row r="15" spans="2:8" ht="15" customHeight="1" thickBot="1">
      <c r="B15" s="35" t="s">
        <v>14</v>
      </c>
      <c r="C15" s="10">
        <f t="shared" si="0"/>
        <v>0</v>
      </c>
      <c r="D15" s="1">
        <f>'CONCENTRAZIONE POLLINI'!I14</f>
        <v>0</v>
      </c>
      <c r="E15" s="151"/>
      <c r="F15" s="162"/>
      <c r="G15" s="33" t="s">
        <v>32</v>
      </c>
      <c r="H15" s="13">
        <v>15.9</v>
      </c>
    </row>
    <row r="16" spans="2:8" ht="15" customHeight="1" thickBot="1">
      <c r="B16" s="35" t="s">
        <v>15</v>
      </c>
      <c r="C16" s="10">
        <f t="shared" si="0"/>
        <v>0</v>
      </c>
      <c r="D16" s="1">
        <f>'CONCENTRAZIONE POLLINI'!I15</f>
        <v>0</v>
      </c>
      <c r="E16" s="151"/>
      <c r="F16" s="163" t="s">
        <v>28</v>
      </c>
      <c r="G16" s="32" t="s">
        <v>31</v>
      </c>
      <c r="H16" s="12">
        <v>16</v>
      </c>
    </row>
    <row r="17" spans="2:8" ht="15" customHeight="1" thickBot="1">
      <c r="B17" s="35" t="s">
        <v>16</v>
      </c>
      <c r="C17" s="10">
        <f t="shared" si="0"/>
        <v>0</v>
      </c>
      <c r="D17" s="1">
        <f>'CONCENTRAZIONE POLLINI'!I16</f>
        <v>0</v>
      </c>
      <c r="E17" s="151"/>
      <c r="F17" s="163"/>
      <c r="G17" s="33" t="s">
        <v>32</v>
      </c>
      <c r="H17" s="13">
        <v>49.9</v>
      </c>
    </row>
    <row r="18" spans="2:8" ht="15.75" customHeight="1" thickBot="1">
      <c r="B18" s="36" t="s">
        <v>17</v>
      </c>
      <c r="C18" s="10">
        <f t="shared" si="0"/>
        <v>0</v>
      </c>
      <c r="D18" s="2">
        <f>'CONCENTRAZIONE POLLINI'!I17</f>
        <v>0</v>
      </c>
      <c r="E18" s="151"/>
      <c r="F18" s="164" t="s">
        <v>27</v>
      </c>
      <c r="G18" s="159" t="s">
        <v>34</v>
      </c>
      <c r="H18" s="157">
        <v>50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67" t="s">
        <v>1</v>
      </c>
      <c r="C27" s="168"/>
      <c r="D27" s="168"/>
      <c r="E27" s="72" t="s">
        <v>39</v>
      </c>
      <c r="F27" s="146"/>
      <c r="G27" s="146"/>
      <c r="H27" s="146"/>
    </row>
  </sheetData>
  <sheetProtection sheet="1" objects="1" scenarios="1" selectLockedCells="1"/>
  <mergeCells count="13">
    <mergeCell ref="F8:H8"/>
    <mergeCell ref="H18:H19"/>
    <mergeCell ref="G18:G19"/>
    <mergeCell ref="B27:D27"/>
    <mergeCell ref="E11:E25"/>
    <mergeCell ref="B22:D22"/>
    <mergeCell ref="B25:D25"/>
    <mergeCell ref="F10:F11"/>
    <mergeCell ref="F12:F13"/>
    <mergeCell ref="F14:F15"/>
    <mergeCell ref="F16:F17"/>
    <mergeCell ref="F18:F19"/>
    <mergeCell ref="F21:H27"/>
  </mergeCells>
  <conditionalFormatting sqref="C12">
    <cfRule type="cellIs" dxfId="127" priority="5" operator="greaterThanOrEqual">
      <formula>$H$18</formula>
    </cfRule>
    <cfRule type="cellIs" dxfId="126" priority="6" operator="between">
      <formula>$H$16</formula>
      <formula>$H$17</formula>
    </cfRule>
    <cfRule type="cellIs" dxfId="125" priority="7" operator="between">
      <formula>$H$14</formula>
      <formula>$H$15</formula>
    </cfRule>
    <cfRule type="cellIs" dxfId="124" priority="8" operator="between">
      <formula>$H$12</formula>
      <formula>$H$13</formula>
    </cfRule>
  </conditionalFormatting>
  <conditionalFormatting sqref="C13:C18">
    <cfRule type="cellIs" dxfId="123" priority="1" operator="greaterThanOrEqual">
      <formula>$H$18</formula>
    </cfRule>
    <cfRule type="cellIs" dxfId="122" priority="2" operator="between">
      <formula>$H$16</formula>
      <formula>$H$17</formula>
    </cfRule>
    <cfRule type="cellIs" dxfId="121" priority="3" operator="between">
      <formula>$H$14</formula>
      <formula>$H$15</formula>
    </cfRule>
    <cfRule type="cellIs" dxfId="120"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7.xml><?xml version="1.0" encoding="utf-8"?>
<worksheet xmlns="http://schemas.openxmlformats.org/spreadsheetml/2006/main" xmlns:r="http://schemas.openxmlformats.org/officeDocument/2006/relationships">
  <sheetPr>
    <tabColor theme="7"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5" t="s">
        <v>2</v>
      </c>
      <c r="E11" s="151"/>
      <c r="F11" s="148"/>
    </row>
    <row r="12" spans="2:8" ht="15" customHeight="1" thickBot="1">
      <c r="B12" s="34" t="s">
        <v>12</v>
      </c>
      <c r="C12" s="10">
        <f>D12</f>
        <v>0</v>
      </c>
      <c r="D12" s="1">
        <f>'CONCENTRAZIONE POLLINI'!C20</f>
        <v>0</v>
      </c>
      <c r="E12" s="151"/>
      <c r="F12" s="161" t="s">
        <v>30</v>
      </c>
      <c r="G12" s="88" t="s">
        <v>31</v>
      </c>
      <c r="H12" s="89">
        <v>0</v>
      </c>
    </row>
    <row r="13" spans="2:8" ht="15" customHeight="1" thickBot="1">
      <c r="B13" s="35" t="s">
        <v>13</v>
      </c>
      <c r="C13" s="10">
        <f t="shared" ref="C13:C18" si="0">D13</f>
        <v>0</v>
      </c>
      <c r="D13" s="1">
        <f>'CONCENTRAZIONE POLLINI'!C21</f>
        <v>0</v>
      </c>
      <c r="E13" s="151"/>
      <c r="F13" s="161"/>
      <c r="G13" s="33" t="s">
        <v>32</v>
      </c>
      <c r="H13" s="13">
        <v>0.5</v>
      </c>
    </row>
    <row r="14" spans="2:8" ht="15" customHeight="1" thickBot="1">
      <c r="B14" s="35" t="s">
        <v>11</v>
      </c>
      <c r="C14" s="10">
        <f t="shared" si="0"/>
        <v>0</v>
      </c>
      <c r="D14" s="1">
        <f>'CONCENTRAZIONE POLLINI'!C22</f>
        <v>0</v>
      </c>
      <c r="E14" s="151"/>
      <c r="F14" s="171" t="s">
        <v>29</v>
      </c>
      <c r="G14" s="32" t="s">
        <v>31</v>
      </c>
      <c r="H14" s="12">
        <v>0.6</v>
      </c>
    </row>
    <row r="15" spans="2:8" ht="15" customHeight="1" thickBot="1">
      <c r="B15" s="35" t="s">
        <v>14</v>
      </c>
      <c r="C15" s="10">
        <f t="shared" si="0"/>
        <v>0</v>
      </c>
      <c r="D15" s="1">
        <f>'CONCENTRAZIONE POLLINI'!C23</f>
        <v>0</v>
      </c>
      <c r="E15" s="151"/>
      <c r="F15" s="172"/>
      <c r="G15" s="33" t="s">
        <v>32</v>
      </c>
      <c r="H15" s="13">
        <v>15.9</v>
      </c>
    </row>
    <row r="16" spans="2:8" ht="15" customHeight="1" thickBot="1">
      <c r="B16" s="35" t="s">
        <v>15</v>
      </c>
      <c r="C16" s="10">
        <f t="shared" si="0"/>
        <v>0</v>
      </c>
      <c r="D16" s="1">
        <f>'CONCENTRAZIONE POLLINI'!C24</f>
        <v>0</v>
      </c>
      <c r="E16" s="151"/>
      <c r="F16" s="173" t="s">
        <v>28</v>
      </c>
      <c r="G16" s="32" t="s">
        <v>31</v>
      </c>
      <c r="H16" s="12">
        <v>16</v>
      </c>
    </row>
    <row r="17" spans="2:8" ht="15" customHeight="1" thickBot="1">
      <c r="B17" s="35" t="s">
        <v>16</v>
      </c>
      <c r="C17" s="10">
        <f t="shared" si="0"/>
        <v>0</v>
      </c>
      <c r="D17" s="1">
        <f>'CONCENTRAZIONE POLLINI'!C25</f>
        <v>0</v>
      </c>
      <c r="E17" s="151"/>
      <c r="F17" s="174"/>
      <c r="G17" s="33" t="s">
        <v>32</v>
      </c>
      <c r="H17" s="13">
        <v>49.9</v>
      </c>
    </row>
    <row r="18" spans="2:8" ht="15.75" customHeight="1" thickBot="1">
      <c r="B18" s="36" t="s">
        <v>17</v>
      </c>
      <c r="C18" s="10">
        <f t="shared" si="0"/>
        <v>0</v>
      </c>
      <c r="D18" s="2">
        <f>'CONCENTRAZIONE POLLINI'!C26</f>
        <v>0</v>
      </c>
      <c r="E18" s="151"/>
      <c r="F18" s="175" t="s">
        <v>27</v>
      </c>
      <c r="G18" s="159" t="s">
        <v>34</v>
      </c>
      <c r="H18" s="157">
        <v>50</v>
      </c>
    </row>
    <row r="19" spans="2:8" ht="15.75" thickBot="1">
      <c r="E19" s="151"/>
      <c r="F19" s="176"/>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69" t="s">
        <v>2</v>
      </c>
      <c r="C27" s="170"/>
      <c r="D27" s="170"/>
      <c r="E27" s="72" t="s">
        <v>43</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19" priority="5" operator="greaterThanOrEqual">
      <formula>$H$18</formula>
    </cfRule>
    <cfRule type="cellIs" dxfId="118" priority="6" operator="between">
      <formula>$H$16</formula>
      <formula>$H$17</formula>
    </cfRule>
    <cfRule type="cellIs" dxfId="117" priority="7" operator="between">
      <formula>$H$14</formula>
      <formula>$H$15</formula>
    </cfRule>
    <cfRule type="cellIs" dxfId="116" priority="8" operator="between">
      <formula>$H$12</formula>
      <formula>$H$13</formula>
    </cfRule>
  </conditionalFormatting>
  <conditionalFormatting sqref="C13:C18">
    <cfRule type="cellIs" dxfId="115" priority="1" operator="greaterThanOrEqual">
      <formula>$H$18</formula>
    </cfRule>
    <cfRule type="cellIs" dxfId="114" priority="2" operator="between">
      <formula>$H$16</formula>
      <formula>$H$17</formula>
    </cfRule>
    <cfRule type="cellIs" dxfId="113" priority="3" operator="between">
      <formula>$H$14</formula>
      <formula>$H$15</formula>
    </cfRule>
    <cfRule type="cellIs" dxfId="112"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8.xml><?xml version="1.0" encoding="utf-8"?>
<worksheet xmlns="http://schemas.openxmlformats.org/spreadsheetml/2006/main" xmlns:r="http://schemas.openxmlformats.org/officeDocument/2006/relationships">
  <sheetPr>
    <tabColor theme="9"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710937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4" t="s">
        <v>3</v>
      </c>
      <c r="E11" s="151"/>
      <c r="F11" s="148"/>
    </row>
    <row r="12" spans="2:8" ht="15" customHeight="1" thickBot="1">
      <c r="B12" s="34" t="s">
        <v>12</v>
      </c>
      <c r="C12" s="10">
        <f>D12</f>
        <v>0</v>
      </c>
      <c r="D12" s="1">
        <f>'CONCENTRAZIONE POLLINI'!F20</f>
        <v>0</v>
      </c>
      <c r="E12" s="151"/>
      <c r="F12" s="161" t="s">
        <v>30</v>
      </c>
      <c r="G12" s="88" t="s">
        <v>31</v>
      </c>
      <c r="H12" s="89">
        <v>0</v>
      </c>
    </row>
    <row r="13" spans="2:8" ht="15" customHeight="1" thickBot="1">
      <c r="B13" s="35" t="s">
        <v>13</v>
      </c>
      <c r="C13" s="10">
        <f t="shared" ref="C13:C18" si="0">D13</f>
        <v>0.5</v>
      </c>
      <c r="D13" s="1">
        <f>'CONCENTRAZIONE POLLINI'!F21</f>
        <v>0.5</v>
      </c>
      <c r="E13" s="151"/>
      <c r="F13" s="161"/>
      <c r="G13" s="33" t="s">
        <v>32</v>
      </c>
      <c r="H13" s="13">
        <v>0</v>
      </c>
    </row>
    <row r="14" spans="2:8" ht="15" customHeight="1" thickBot="1">
      <c r="B14" s="35" t="s">
        <v>11</v>
      </c>
      <c r="C14" s="10">
        <f t="shared" si="0"/>
        <v>0</v>
      </c>
      <c r="D14" s="1">
        <f>'CONCENTRAZIONE POLLINI'!F22</f>
        <v>0</v>
      </c>
      <c r="E14" s="151"/>
      <c r="F14" s="162" t="s">
        <v>29</v>
      </c>
      <c r="G14" s="32" t="s">
        <v>31</v>
      </c>
      <c r="H14" s="12">
        <v>0.1</v>
      </c>
    </row>
    <row r="15" spans="2:8" ht="15" customHeight="1" thickBot="1">
      <c r="B15" s="35" t="s">
        <v>14</v>
      </c>
      <c r="C15" s="10">
        <f t="shared" si="0"/>
        <v>0</v>
      </c>
      <c r="D15" s="1">
        <f>'CONCENTRAZIONE POLLINI'!F23</f>
        <v>0</v>
      </c>
      <c r="E15" s="151"/>
      <c r="F15" s="162"/>
      <c r="G15" s="33" t="s">
        <v>32</v>
      </c>
      <c r="H15" s="13">
        <v>4.9000000000000004</v>
      </c>
    </row>
    <row r="16" spans="2:8" ht="15" customHeight="1" thickBot="1">
      <c r="B16" s="35" t="s">
        <v>15</v>
      </c>
      <c r="C16" s="10">
        <f t="shared" si="0"/>
        <v>0</v>
      </c>
      <c r="D16" s="1">
        <f>'CONCENTRAZIONE POLLINI'!F24</f>
        <v>0</v>
      </c>
      <c r="E16" s="151"/>
      <c r="F16" s="163" t="s">
        <v>28</v>
      </c>
      <c r="G16" s="32" t="s">
        <v>31</v>
      </c>
      <c r="H16" s="12">
        <v>5</v>
      </c>
    </row>
    <row r="17" spans="2:8" ht="15" customHeight="1" thickBot="1">
      <c r="B17" s="35" t="s">
        <v>16</v>
      </c>
      <c r="C17" s="10">
        <f t="shared" si="0"/>
        <v>0</v>
      </c>
      <c r="D17" s="1">
        <f>'CONCENTRAZIONE POLLINI'!F25</f>
        <v>0</v>
      </c>
      <c r="E17" s="151"/>
      <c r="F17" s="163"/>
      <c r="G17" s="33" t="s">
        <v>32</v>
      </c>
      <c r="H17" s="13">
        <v>24.9</v>
      </c>
    </row>
    <row r="18" spans="2:8" ht="15.75" customHeight="1" thickBot="1">
      <c r="B18" s="36" t="s">
        <v>17</v>
      </c>
      <c r="C18" s="10">
        <f t="shared" si="0"/>
        <v>0</v>
      </c>
      <c r="D18" s="2">
        <f>'CONCENTRAZIONE POLLINI'!F26</f>
        <v>0</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77" t="s">
        <v>3</v>
      </c>
      <c r="C27" s="178"/>
      <c r="D27" s="178"/>
      <c r="E27" s="72" t="s">
        <v>52</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11" priority="5" operator="greaterThanOrEqual">
      <formula>$H$18</formula>
    </cfRule>
    <cfRule type="cellIs" dxfId="110" priority="6" operator="between">
      <formula>$H$16</formula>
      <formula>$H$17</formula>
    </cfRule>
    <cfRule type="cellIs" dxfId="109" priority="7" operator="between">
      <formula>$H$14</formula>
      <formula>$H$15</formula>
    </cfRule>
    <cfRule type="cellIs" dxfId="108" priority="8" operator="between">
      <formula>$H$12</formula>
      <formula>$H$13</formula>
    </cfRule>
  </conditionalFormatting>
  <conditionalFormatting sqref="C13:C18">
    <cfRule type="cellIs" dxfId="107" priority="1" operator="greaterThanOrEqual">
      <formula>$H$18</formula>
    </cfRule>
    <cfRule type="cellIs" dxfId="106" priority="2" operator="between">
      <formula>$H$16</formula>
      <formula>$H$17</formula>
    </cfRule>
    <cfRule type="cellIs" dxfId="105" priority="3" operator="between">
      <formula>$H$14</formula>
      <formula>$H$15</formula>
    </cfRule>
    <cfRule type="cellIs" dxfId="104"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9.xml><?xml version="1.0" encoding="utf-8"?>
<worksheet xmlns="http://schemas.openxmlformats.org/spreadsheetml/2006/main" xmlns:r="http://schemas.openxmlformats.org/officeDocument/2006/relationships">
  <sheetPr>
    <tabColor rgb="FFFFC000"/>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43717</v>
      </c>
      <c r="C8" s="49" t="s">
        <v>44</v>
      </c>
      <c r="D8" s="11">
        <f>'CONCENTRAZIONE POLLINI'!H8</f>
        <v>43723</v>
      </c>
      <c r="E8" s="51" t="str">
        <f>'CONCENTRAZIONE POLLINI'!B8</f>
        <v>concentrazione grani di polline / m³ aria</v>
      </c>
      <c r="F8" s="145" t="s">
        <v>22</v>
      </c>
      <c r="G8" s="145"/>
      <c r="H8" s="145"/>
    </row>
    <row r="10" spans="2:8" ht="15.75" customHeight="1" thickBot="1">
      <c r="F10" s="147" t="s">
        <v>26</v>
      </c>
    </row>
    <row r="11" spans="2:8" ht="15" customHeight="1" thickBot="1">
      <c r="D11" s="4" t="s">
        <v>4</v>
      </c>
      <c r="E11" s="151"/>
      <c r="F11" s="148"/>
    </row>
    <row r="12" spans="2:8" ht="15" customHeight="1" thickBot="1">
      <c r="B12" s="34" t="s">
        <v>12</v>
      </c>
      <c r="C12" s="10">
        <f>D12</f>
        <v>52.9</v>
      </c>
      <c r="D12" s="1">
        <f>'CONCENTRAZIONE POLLINI'!I20</f>
        <v>52.9</v>
      </c>
      <c r="E12" s="151"/>
      <c r="F12" s="161" t="s">
        <v>30</v>
      </c>
      <c r="G12" s="88" t="s">
        <v>31</v>
      </c>
      <c r="H12" s="89">
        <v>0</v>
      </c>
    </row>
    <row r="13" spans="2:8" ht="15" customHeight="1" thickBot="1">
      <c r="B13" s="35" t="s">
        <v>13</v>
      </c>
      <c r="C13" s="10">
        <f t="shared" ref="C13:C18" si="0">D13</f>
        <v>29.1</v>
      </c>
      <c r="D13" s="1">
        <f>'CONCENTRAZIONE POLLINI'!I21</f>
        <v>29.1</v>
      </c>
      <c r="E13" s="151"/>
      <c r="F13" s="161"/>
      <c r="G13" s="33" t="s">
        <v>32</v>
      </c>
      <c r="H13" s="13">
        <v>0</v>
      </c>
    </row>
    <row r="14" spans="2:8" ht="15" customHeight="1" thickBot="1">
      <c r="B14" s="35" t="s">
        <v>11</v>
      </c>
      <c r="C14" s="10">
        <f t="shared" si="0"/>
        <v>54.4</v>
      </c>
      <c r="D14" s="1">
        <f>'CONCENTRAZIONE POLLINI'!I22</f>
        <v>54.4</v>
      </c>
      <c r="E14" s="151"/>
      <c r="F14" s="162" t="s">
        <v>29</v>
      </c>
      <c r="G14" s="32" t="s">
        <v>31</v>
      </c>
      <c r="H14" s="12">
        <v>0.1</v>
      </c>
    </row>
    <row r="15" spans="2:8" ht="15" customHeight="1" thickBot="1">
      <c r="B15" s="35" t="s">
        <v>14</v>
      </c>
      <c r="C15" s="10">
        <f t="shared" si="0"/>
        <v>26.9</v>
      </c>
      <c r="D15" s="1">
        <f>'CONCENTRAZIONE POLLINI'!I23</f>
        <v>26.9</v>
      </c>
      <c r="E15" s="151"/>
      <c r="F15" s="162"/>
      <c r="G15" s="33" t="s">
        <v>32</v>
      </c>
      <c r="H15" s="13">
        <v>4.9000000000000004</v>
      </c>
    </row>
    <row r="16" spans="2:8" ht="15" customHeight="1" thickBot="1">
      <c r="B16" s="35" t="s">
        <v>15</v>
      </c>
      <c r="C16" s="10">
        <f t="shared" si="0"/>
        <v>31.2</v>
      </c>
      <c r="D16" s="1">
        <f>'CONCENTRAZIONE POLLINI'!I24</f>
        <v>31.2</v>
      </c>
      <c r="E16" s="151"/>
      <c r="F16" s="163" t="s">
        <v>28</v>
      </c>
      <c r="G16" s="32" t="s">
        <v>31</v>
      </c>
      <c r="H16" s="12">
        <v>5</v>
      </c>
    </row>
    <row r="17" spans="2:8" ht="15" customHeight="1" thickBot="1">
      <c r="B17" s="35" t="s">
        <v>16</v>
      </c>
      <c r="C17" s="10">
        <f t="shared" si="0"/>
        <v>21.1</v>
      </c>
      <c r="D17" s="1">
        <f>'CONCENTRAZIONE POLLINI'!I25</f>
        <v>21.1</v>
      </c>
      <c r="E17" s="151"/>
      <c r="F17" s="163"/>
      <c r="G17" s="33" t="s">
        <v>32</v>
      </c>
      <c r="H17" s="13">
        <v>24.9</v>
      </c>
    </row>
    <row r="18" spans="2:8" ht="15.75" customHeight="1" thickBot="1">
      <c r="B18" s="36" t="s">
        <v>17</v>
      </c>
      <c r="C18" s="10">
        <f t="shared" si="0"/>
        <v>26.9</v>
      </c>
      <c r="D18" s="2">
        <f>'CONCENTRAZIONE POLLINI'!I26</f>
        <v>26.9</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79" t="s">
        <v>4</v>
      </c>
      <c r="C27" s="180"/>
      <c r="D27" s="180"/>
      <c r="E27" s="72" t="s">
        <v>53</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03" priority="5" operator="greaterThanOrEqual">
      <formula>$H$18</formula>
    </cfRule>
    <cfRule type="cellIs" dxfId="102" priority="6" operator="between">
      <formula>$H$16</formula>
      <formula>$H$17</formula>
    </cfRule>
    <cfRule type="cellIs" dxfId="101" priority="7" operator="between">
      <formula>$H$14</formula>
      <formula>$H$15</formula>
    </cfRule>
    <cfRule type="cellIs" dxfId="100" priority="8" operator="between">
      <formula>$H$12</formula>
      <formula>$H$13</formula>
    </cfRule>
  </conditionalFormatting>
  <conditionalFormatting sqref="C13:C18">
    <cfRule type="cellIs" dxfId="99" priority="1" operator="greaterThanOrEqual">
      <formula>$H$18</formula>
    </cfRule>
    <cfRule type="cellIs" dxfId="98" priority="2" operator="between">
      <formula>$H$16</formula>
      <formula>$H$17</formula>
    </cfRule>
    <cfRule type="cellIs" dxfId="97" priority="3" operator="between">
      <formula>$H$14</formula>
      <formula>$H$15</formula>
    </cfRule>
    <cfRule type="cellIs" dxfId="9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16</vt:i4>
      </vt:variant>
    </vt:vector>
  </HeadingPairs>
  <TitlesOfParts>
    <vt:vector size="32" baseType="lpstr">
      <vt:lpstr>MDL</vt:lpstr>
      <vt:lpstr>CONCENTRAZIONE POLLINI</vt:lpstr>
      <vt:lpstr>GRAFICO MEDIA SETTIMANALE</vt:lpstr>
      <vt:lpstr> Betulaceae, Betula</vt:lpstr>
      <vt:lpstr> Betulaceae, Alnus</vt:lpstr>
      <vt:lpstr>Corylaceae, Nocciolo</vt:lpstr>
      <vt:lpstr>Corylaceae, Carpini </vt:lpstr>
      <vt:lpstr>Compositae, Artemisia</vt:lpstr>
      <vt:lpstr>Compositae, Ambrosia</vt:lpstr>
      <vt:lpstr>Fagaceae</vt:lpstr>
      <vt:lpstr>Gramineae</vt:lpstr>
      <vt:lpstr>Oleaceae</vt:lpstr>
      <vt:lpstr>Urticaceae</vt:lpstr>
      <vt:lpstr>Cupr Taxaceae</vt:lpstr>
      <vt:lpstr>Alternaria</vt:lpstr>
      <vt:lpstr>RIEPILOGO</vt:lpstr>
      <vt:lpstr>' Betulaceae, Alnus'!Area_stampa</vt:lpstr>
      <vt:lpstr>' Betulaceae, Betula'!Area_stampa</vt:lpstr>
      <vt:lpstr>Alternaria!Area_stampa</vt:lpstr>
      <vt:lpstr>'Compositae, Ambrosia'!Area_stampa</vt:lpstr>
      <vt:lpstr>'Compositae, Artemisia'!Area_stampa</vt:lpstr>
      <vt:lpstr>'CONCENTRAZIONE POLLINI'!Area_stampa</vt:lpstr>
      <vt:lpstr>'Corylaceae, Carpini '!Area_stampa</vt:lpstr>
      <vt:lpstr>'Corylaceae, Nocciolo'!Area_stampa</vt:lpstr>
      <vt:lpstr>'Cupr Taxaceae'!Area_stampa</vt:lpstr>
      <vt:lpstr>Fagaceae!Area_stampa</vt:lpstr>
      <vt:lpstr>'GRAFICO MEDIA SETTIMANALE'!Area_stampa</vt:lpstr>
      <vt:lpstr>Gramineae!Area_stampa</vt:lpstr>
      <vt:lpstr>MDL!Area_stampa</vt:lpstr>
      <vt:lpstr>Oleaceae!Area_stampa</vt:lpstr>
      <vt:lpstr>RIEPILOGO!Area_stampa</vt:lpstr>
      <vt:lpstr>Urticaceae!Area_stampa</vt:lpstr>
    </vt:vector>
  </TitlesOfParts>
  <Company>MdL Desio AODesioVimercate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Bollettino Pollini MdL Desio</dc:title>
  <dc:subject>Previsioni polliniche MdL Desio</dc:subject>
  <dc:creator>utente;Alberto Bernacchi;Cristina BHontempi</dc:creator>
  <cp:keywords>Bollettino Pollini MdL Desio</cp:keywords>
  <dc:description>Grafici per agente patogeno e medie settimanali</dc:description>
  <cp:lastModifiedBy>utente</cp:lastModifiedBy>
  <cp:lastPrinted>2018-12-05T08:32:46Z</cp:lastPrinted>
  <dcterms:created xsi:type="dcterms:W3CDTF">2014-04-08T12:57:57Z</dcterms:created>
  <dcterms:modified xsi:type="dcterms:W3CDTF">2019-09-18T07:16:01Z</dcterms:modified>
  <cp:category>grafici;pollini</cp:category>
</cp:coreProperties>
</file>