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4000" windowHeight="9330" firstSheet="3" activeTab="3"/>
  </bookViews>
  <sheets>
    <sheet name="ANAGR" sheetId="1" state="hidden" r:id="rId1"/>
    <sheet name="VERSIONI" sheetId="2" state="veryHidden" r:id="rId2"/>
    <sheet name="INFO_OUT" sheetId="3" state="veryHidden" r:id="rId3"/>
    <sheet name="PROSPETTO RIEPILOGATIVO LAVORI" sheetId="4" r:id="rId4"/>
    <sheet name="Voci bilancio" sheetId="5" state="veryHidden" r:id="rId5"/>
  </sheets>
  <externalReferences>
    <externalReference r:id="rId8"/>
  </externalReferences>
  <definedNames>
    <definedName name="ANAGR">'ANAGR'!$A$1:$G$2</definedName>
    <definedName name="_xlnm.Print_Area" localSheetId="3">'PROSPETTO RIEPILOGATIVO LAVORI'!$A$1:$Q$79</definedName>
    <definedName name="INFO_OUT">'INFO_OUT'!$A$1:$A$2</definedName>
    <definedName name="_xlnm.Print_Titles" localSheetId="3">'PROSPETTO RIEPILOGATIVO LAVORI'!$4:$4</definedName>
    <definedName name="VERSIONI" localSheetId="0">#REF!</definedName>
    <definedName name="VERSIONI">'VERSIONI'!$A$2:$A$10</definedName>
    <definedName name="VOCI_DI_BILANCIO" localSheetId="0">'[1]Voci bilancio'!$A$1:$A$19</definedName>
    <definedName name="VOCI_DI_BILANCIO" localSheetId="2">'[1]Voci bilancio'!$A$1:$A$19</definedName>
    <definedName name="VOCI_DI_BILANCIO" localSheetId="1">'[1]Voci bilancio'!$A$1:$A$19</definedName>
    <definedName name="VOCI_DI_BILANCIO">'Voci bilancio'!$A$1:$A$19</definedName>
  </definedNames>
  <calcPr fullCalcOnLoad="1"/>
</workbook>
</file>

<file path=xl/sharedStrings.xml><?xml version="1.0" encoding="utf-8"?>
<sst xmlns="http://schemas.openxmlformats.org/spreadsheetml/2006/main" count="865" uniqueCount="334">
  <si>
    <t>ENTE_ID</t>
  </si>
  <si>
    <t>ENTE_DESC</t>
  </si>
  <si>
    <t>ANNO</t>
  </si>
  <si>
    <t>PERIODO_DESC</t>
  </si>
  <si>
    <t>PERIODO_VERSIONE</t>
  </si>
  <si>
    <t>DT_GENERAZIONE</t>
  </si>
  <si>
    <t>VERSIONE_MODELLO</t>
  </si>
  <si>
    <t>926</t>
  </si>
  <si>
    <t>FONDAZIONE SAN GERARDO DEI TINTORI</t>
  </si>
  <si>
    <t>2023</t>
  </si>
  <si>
    <t>Preventivo</t>
  </si>
  <si>
    <t>PREV.V1</t>
  </si>
  <si>
    <t>18/01/2023 14:11:45</t>
  </si>
  <si>
    <t>PREV.01</t>
  </si>
  <si>
    <t>VERSIONE</t>
  </si>
  <si>
    <t>V1</t>
  </si>
  <si>
    <t>V2</t>
  </si>
  <si>
    <t>V3</t>
  </si>
  <si>
    <t>V4</t>
  </si>
  <si>
    <t>V5</t>
  </si>
  <si>
    <t>V6</t>
  </si>
  <si>
    <t>V7</t>
  </si>
  <si>
    <t>V8</t>
  </si>
  <si>
    <t>V9</t>
  </si>
  <si>
    <t>DESCRIZIONE INTERVENTO</t>
  </si>
  <si>
    <t>COPERTURA FINANZIARIA</t>
  </si>
  <si>
    <t>A</t>
  </si>
  <si>
    <t>B</t>
  </si>
  <si>
    <t>C</t>
  </si>
  <si>
    <t>D</t>
  </si>
  <si>
    <t>E</t>
  </si>
  <si>
    <t>F</t>
  </si>
  <si>
    <t>G</t>
  </si>
  <si>
    <t>N.</t>
  </si>
  <si>
    <t>TITOLO INTERVENTO</t>
  </si>
  <si>
    <t>RIF. PROGRAMM.</t>
  </si>
  <si>
    <t>COMUNE</t>
  </si>
  <si>
    <t>PRESIDIO</t>
  </si>
  <si>
    <t xml:space="preserve">UO RESPONSABILE </t>
  </si>
  <si>
    <t>COSTO INTERVENTO</t>
  </si>
  <si>
    <t xml:space="preserve">FONTI REGIONALI </t>
  </si>
  <si>
    <t>DESCRIZIONE FONTI REGIONALI</t>
  </si>
  <si>
    <t xml:space="preserve"> FINANZIAMENTI DA TERZI E PROVENTI STRAORDINARI</t>
  </si>
  <si>
    <t>DESCRIZIONE FINANZIAMENTO DA TERZI E PROVENTI STRAORDINARI</t>
  </si>
  <si>
    <t>VOCI DI BILANCIO A) IMMOBILIZZAZIONI</t>
  </si>
  <si>
    <t>A.I) IMMOBILIZZAZIONI IMMATERIALI</t>
  </si>
  <si>
    <t>A.I.1) Costi di impianto e di ampliamento</t>
  </si>
  <si>
    <t>A.I.2) Costi di ricerca e sviluppo</t>
  </si>
  <si>
    <t>A.I.3) Diritti di brevetto e diritti di utilizzazione delle opere dell’ingegno</t>
  </si>
  <si>
    <t>A.I.4) Immobilizzazioni immateriali in corso e acconti</t>
  </si>
  <si>
    <t>A.I.5) Altre immobilizzazioni immateriali</t>
  </si>
  <si>
    <t xml:space="preserve">A.II) IMMOBILIZZAZIONI MATERIALI </t>
  </si>
  <si>
    <t>A.II.1) Terreni</t>
  </si>
  <si>
    <t>A.II.2) Fabbricati</t>
  </si>
  <si>
    <t xml:space="preserve">           A.II.2a) Fabbricati non strumentali (disponibili)</t>
  </si>
  <si>
    <t xml:space="preserve">           A.II.2.b) Fabbricati strumentali (indisponibili)</t>
  </si>
  <si>
    <t>A.II.3) Impianti e macchinari</t>
  </si>
  <si>
    <t>A.II.4) Attrezzature sanitarie e scientifiche</t>
  </si>
  <si>
    <t>A.II.5) Mobili e arredi</t>
  </si>
  <si>
    <t>A.II.6) Automezzi</t>
  </si>
  <si>
    <t>A.II.7) Oggetti d’arte</t>
  </si>
  <si>
    <t>A.II.8) Altre immobilizzazione materiali</t>
  </si>
  <si>
    <t>A.II.9) Immobilizzazioni in corso e acconti</t>
  </si>
  <si>
    <t>-</t>
  </si>
  <si>
    <t>MONZA</t>
  </si>
  <si>
    <t>P.O. S. Gerardo</t>
  </si>
  <si>
    <t>09314290967 - 2022- 00046</t>
  </si>
  <si>
    <t>09314290967 - 2022- 00047</t>
  </si>
  <si>
    <t>Territorio</t>
  </si>
  <si>
    <t>Finanziamento concessione Synchron</t>
  </si>
  <si>
    <t>09314290967 - 2022- 00001</t>
  </si>
  <si>
    <t>Ufficio Tecnico</t>
  </si>
  <si>
    <t>Ristrutturazione e messa a norma centrale di sterilizzazione P.O. Monza</t>
  </si>
  <si>
    <t>09314290967 - 2022- 00002</t>
  </si>
  <si>
    <t>Chiusura n. 2 pozzi di emungimento P.O. di Monza</t>
  </si>
  <si>
    <t>09314290967 - 2022- 00003</t>
  </si>
  <si>
    <t>Riqualificazione centrale di pressurizzazione idrica Villa Serena P.O. di Monza</t>
  </si>
  <si>
    <t>09314290967 - 2022- 00005</t>
  </si>
  <si>
    <t>Rivestimento vasche acque palazzina infettivi P.O. Monza</t>
  </si>
  <si>
    <t>09314290967 - 2022- 00006</t>
  </si>
  <si>
    <t>Realizzazione nuova banca degli occhi P.O. di Monza</t>
  </si>
  <si>
    <t>09314290967 - 2022- 00007</t>
  </si>
  <si>
    <t>Rimozione FAV e amianto per la centrale di sterilizzazione, il corpo posteriore e lo stabile di Villa Serena del  P.O. Monza</t>
  </si>
  <si>
    <t>09314290967 - 2022- 00008</t>
  </si>
  <si>
    <t>Copertura maggiori oneri sopravvenuti in fase di progettazione co-finanziamento  al Progetto: Realizzazione n. 20 Posti Letto T.I.
 - Delibera n. 62 del 27.01.2022</t>
  </si>
  <si>
    <t>09314290967 - 2022- 00011</t>
  </si>
  <si>
    <t>Realizzazione nuova clean room Banca degli Occhi</t>
  </si>
  <si>
    <t>09314290967 - 2022- 00004</t>
  </si>
  <si>
    <t>Finanziamento Concessionario Synchron</t>
  </si>
  <si>
    <t>09314290967 - 2022- 00013</t>
  </si>
  <si>
    <t>Realizzazione impianto di climatizzazione e ventilazione c/o Bunker (Quota Parte) - Delibera Aggiudicazione n. 1413 del 23.10.2019 a ELECTRO TEAM s.r.l. 
- Progetto LINAC Radioterapia</t>
  </si>
  <si>
    <t>09314290967 - 2022- 00014</t>
  </si>
  <si>
    <t>Interventi straordinari Edili
- Progetto LINAC Radioterapia</t>
  </si>
  <si>
    <t>09314290967 - 2022- 00016</t>
  </si>
  <si>
    <t>Interventi straordinari Impiantistici 
- Progetto LINAC Radioterapia</t>
  </si>
  <si>
    <t>09314290967 - 2022- 00017</t>
  </si>
  <si>
    <t>Cofinanziamento potenziamento, ampliamento e ristrutturazione P.O. S. Gerardo di Monza a copertura quota aziendale a seguito D.Lgs. 118/2011
(QUOTA PARTE per rimodulazione finanziamento EX intervento di ristrutturazione e messa a norma Blocco Operatorio "C" del P.O. di Monza)</t>
  </si>
  <si>
    <t>09314290967 - 2022- 00018</t>
  </si>
  <si>
    <t>Cofinanziamento potenziamento, ampliamento e ristrutturazione P.O. S. Gerardo di Monza a copertura quota aziendale a seguito D.Lgs. 118/2011
(QUOTA PARTE per rimodulazione finanziamento EX intervento di ristrutturazione e messa a norma Blocco Operatorio "D" del P.O. di Monza)</t>
  </si>
  <si>
    <t>09314290967 - 2022- 00019</t>
  </si>
  <si>
    <t>Intervento di riqualificazione e messa a norma Presidi Territoriali
(Delibera n. 92 del 30.01.2020 e delibera n. 1421 del 14.10.2020)</t>
  </si>
  <si>
    <t>09314290967 - 2022- 00020</t>
  </si>
  <si>
    <t>Riqualificazione e adeguamento Blocco D P.O. Monza</t>
  </si>
  <si>
    <t>09314290967 - 2022- 00021</t>
  </si>
  <si>
    <t xml:space="preserve">Opera propedeutica alla realizzazione del nuovo reparto di T.I. n. 20 p.l. 
- Delibera n. 1606 del 05.11.2020
- Delibera n. 62 del 27.01.2022 </t>
  </si>
  <si>
    <t>09314290967 - 2022- 00022</t>
  </si>
  <si>
    <t>Sostituzione dei bruciatori di tre generatori di vapore della Centrale Termica del P.O. di Monza</t>
  </si>
  <si>
    <t>09314290967 - 2022- 00023</t>
  </si>
  <si>
    <t>Riqualificazione impianti di ventilazione e climatizzazione Reparti di T.I. e Pronto Soccorso, riqualificazione impianti distribuzione dei gas medicali del P.O. di Monza</t>
  </si>
  <si>
    <t>09314290967 - 2022- 00024</t>
  </si>
  <si>
    <t>Ristrutturazione con ridestinazione spazi DH/MAC  e riassetto Reparto Psichiatrico con DH - Villa Serena c/o P.O. di Monza</t>
  </si>
  <si>
    <t>09314290967 - 2022- 00025</t>
  </si>
  <si>
    <t>Interventi anticendio per l'adeguamento delle strutture dell'ASST Monza
(Delibere n. 665/2021 e 1074/2021)</t>
  </si>
  <si>
    <t>09314290967 - 2022- 00029</t>
  </si>
  <si>
    <t>Presidi esterni</t>
  </si>
  <si>
    <t>Completamento Interventi di adeguamento antincendio compresa verifica di vulnerabilità sismica dell'edificio Villa Serena del PO di Monza</t>
  </si>
  <si>
    <t>09314290967 - 2022- 00030</t>
  </si>
  <si>
    <t xml:space="preserve">Concessione per l'ampliamento e ristrutturazione del Presidio / rifinanziamento QTE </t>
  </si>
  <si>
    <t>09314290967 - 2022- 00026</t>
  </si>
  <si>
    <t>Adeguamento prevenzione incendi e sicurezza sismica nonché riqualificazione dei corpi di fabbrica N. 39 e N. 40 sedi UONPIA del Poliambulatorio di Via Solferino, 16 - Monza (V.H.)</t>
  </si>
  <si>
    <t>09314290967 - 2022- 00031</t>
  </si>
  <si>
    <t>Poliambulatorio Via Solferino, 16 - Monza
Vecchio Ospedale</t>
  </si>
  <si>
    <t>Riqualificazione del gruppo figorifero centrifugo Trane anno 1992 della centrale frigorfiera</t>
  </si>
  <si>
    <t>09314290967 - 2022- 00032</t>
  </si>
  <si>
    <t>Riqualificazione sistema di analisi delle emissioni dei generatori di vapore della centrale termica</t>
  </si>
  <si>
    <t>09314290967 - 2022- 00034</t>
  </si>
  <si>
    <t>Riqualificazione impianto elevatore della Casa di Bianca di via Giordano Monza</t>
  </si>
  <si>
    <t>09314290967 - 2022- 00035</t>
  </si>
  <si>
    <t>Casa di Bianca via Giordano Monza</t>
  </si>
  <si>
    <t>Riqualificazione secondo UNI 12224 dell'impianto di rivelazione e segnalazione incendi della palazzina infettivi, corpo posteriore, corpo 11, laboratorio Verri e 118</t>
  </si>
  <si>
    <t>09314290967 - 2022- 00036</t>
  </si>
  <si>
    <t>Riqualificazione impianto illuminazione e segnalazione dell'elisuperficie</t>
  </si>
  <si>
    <t>09314290967 - 2022- 00037</t>
  </si>
  <si>
    <t>Integrazione impianto di posta penumatica del presidio ospedaliero San Gerardo - realizzazione nuova linea supplementare con nuova centrale turbina - diametro 160 mm</t>
  </si>
  <si>
    <t>09314290967 - 2022- 00039</t>
  </si>
  <si>
    <t>Sostituzione della torre evaporativa della centrale frigorifera</t>
  </si>
  <si>
    <t>09314290967 - 2022- 00040</t>
  </si>
  <si>
    <t>Installazione nuovo impianto diffusione sonora EVAC e impianto illuminazione emergenza del corpo di fabbrica 11</t>
  </si>
  <si>
    <t>09314290967 - 2022- 00042</t>
  </si>
  <si>
    <t>Realizzazione scala esterna e riqualificazione impianto climitizzazione e ventilazione Laboratorio Verri P.O. Monza</t>
  </si>
  <si>
    <t>09314290967 - 2022- 00027</t>
  </si>
  <si>
    <t>Interventi Straordinari c/o CPS Via Aliprandi Monza</t>
  </si>
  <si>
    <t>09314290967 - 2022- 00028</t>
  </si>
  <si>
    <t>C.P.S. Monza</t>
  </si>
  <si>
    <t xml:space="preserve">Rifacimento rivestimento n. 4 vasche stoccaggio acqua potabile P.O. Monza </t>
  </si>
  <si>
    <t>09314290967 - 2022- 00012</t>
  </si>
  <si>
    <t>Opere propedeutiche impiantistiche elettriche e meccaniche per la nuova Banca degli Occhi</t>
  </si>
  <si>
    <t>09314290967 - 2022- 00043</t>
  </si>
  <si>
    <t>Installazione del  sistema di analisi dei gas refrigeranti delle centrali frigorifere</t>
  </si>
  <si>
    <t>09314290967 - 2022- 00033</t>
  </si>
  <si>
    <t>Realizzazione impianti di spegnimento incendi presso il centro stella e la centrale telefonica</t>
  </si>
  <si>
    <t>09314290967 - 2022- 00038</t>
  </si>
  <si>
    <t>Interventi per la remotizzazione dell'impianto di diffusione sonora EVAC della palazzina infettivi presso la control room</t>
  </si>
  <si>
    <t>09314290967 - 2022- 00041</t>
  </si>
  <si>
    <t>Donazione Cancro Primo Aiuto 
Progetto: LINAC di Radioterapia</t>
  </si>
  <si>
    <t>09314290967 - 2022- 00044</t>
  </si>
  <si>
    <t>Realizzazione impianto di climatizzazione e ventilazione c/o Bunker (Quota Parte) - Delibera Aggiudicazione n. 1413 del 23.10.2019 a ELECTRO TEAM s.r.l. 
Progetto: LINAC di Radioterapia</t>
  </si>
  <si>
    <t>09314290967 - 2022- 00045</t>
  </si>
  <si>
    <t>Opere per la realizzazione di 20 P.L. di Terapia Intensiva</t>
  </si>
  <si>
    <t>09314290967 - 2022- 00010</t>
  </si>
  <si>
    <t>Opere per il riassetto area ingresso con ampliamento mediante prefabbricati del P.S. di Monza</t>
  </si>
  <si>
    <t>09314290967 - 2022- 00009</t>
  </si>
  <si>
    <t>Realizzazione box per isolamento pazienti Covid</t>
  </si>
  <si>
    <t>Realizzazione Ospedale di Comunità HUB - OdiC</t>
  </si>
  <si>
    <t>Vecchio Ospedale
Via Solferino, 16 MONZA</t>
  </si>
  <si>
    <t>Realizzazione Casa di Comunità HUB - CdiC</t>
  </si>
  <si>
    <t>Realizzazione Casa di Comunità Via Kennedy 28 Brugherio</t>
  </si>
  <si>
    <t>Realizzazione Casa di Comunità Via Solferino 16 Monza</t>
  </si>
  <si>
    <t>Realizzazione Ospedale di Comunità Via Solferino 16 Monza</t>
  </si>
  <si>
    <t>Centrale Operativa Territoriale Brugherio</t>
  </si>
  <si>
    <t>Centrale Operativa Territoriale Monza</t>
  </si>
  <si>
    <t>Vuotatoi, lavapadelle, wc bariatrico e predisposizioni impiantistiche varie</t>
  </si>
  <si>
    <t>Segnaletica e cartellonistica</t>
  </si>
  <si>
    <t xml:space="preserve"> Concessione per l'ampliamento e ristrutturazione del Presidio:
Attrezzature ed arredi per fase 3 e fase 4 - segnaletica/cartellonistica</t>
  </si>
  <si>
    <t>Concessione per l'ampliamento e ristrutturazione del Presidio:
Attrezzature ed arredi per fase 3 e fase 4 - acquisto fasce paraspigoli e paracolpi settore C - prima tranche</t>
  </si>
  <si>
    <t>Concessione per l'ampliamento e ristrutturazione del Presidio:
Attrezzature ed arredi per fase 3 e fase 4 - segnaletica/cartellonistica</t>
  </si>
  <si>
    <t>Concessione per l'ampliamento e ristrutturazione del Presidio:
Attrezzature ed arredi per fase 3 e fase 4 - arredi esterni settore C Box bici</t>
  </si>
  <si>
    <t>Concessione per l'ampliamento e ristrutturazione del Presidio:
cofinanziamento regionale a seguito trasformazione in IRCCS</t>
  </si>
  <si>
    <t>Opere di installazione per - TAC A 128 STRATI - Uo Radiologia e Diagnostica per Immagini</t>
  </si>
  <si>
    <t>Opere di installazione per - ACCELERATORI LINEARI - UO Radioterapia</t>
  </si>
  <si>
    <t>Opere di installazione per - RMN A 1.5 T - Uo Radiologia e Diagnostica per Immagini</t>
  </si>
  <si>
    <t>Opere di installazione per - GAMMA CAMERE - UO Medicina Nucleare</t>
  </si>
  <si>
    <t>Opere di installazione per - GAMMA CAMERE/TAC - UO Medicina Nucleare</t>
  </si>
  <si>
    <t>Opere di installazione per - MAMMOGRAFI - UO Diagnostica Senologica</t>
  </si>
  <si>
    <t>Opere di installazione per - ANGIOGRAFI - UO Emodinamica</t>
  </si>
  <si>
    <t>Concessione per l'ampliamento e ristrutturazione del Presidio: Attrezzature ed arredi per fase 3 e fase 4</t>
  </si>
  <si>
    <t>Interventi di adeguamento ai requisiti tecnologici generali e messa a norma Padiglione C Poliambulatorio ospedale vecchio, Via Solferino in Monza</t>
  </si>
  <si>
    <t>Concessione per l'ampliamento e ristrutturazione del Presidio: cofinanziamento regionale a seguito trasformazione in IRCCS</t>
  </si>
  <si>
    <t>Implementazione delle Centrali Operative Territoriali (COT) Via Solferino 16</t>
  </si>
  <si>
    <t>Case della Comunità e presa in carico della persona Via Solferino 16</t>
  </si>
  <si>
    <t>Rafforzamento dell’assistenza sanitaria intermedia e delle sue strutture (Ospedali di comunità) Via Solferino 16</t>
  </si>
  <si>
    <t>D.G.R. n. X/2111/2014</t>
  </si>
  <si>
    <t>D.G.S. n. 752/2013</t>
  </si>
  <si>
    <t>Nota D.G.S. 29739/2013</t>
  </si>
  <si>
    <t>D.G.R. X/6548/2017 (Allegato 2) Decreto D.G.W. n. 5828/2017</t>
  </si>
  <si>
    <t>D.G.R. XI/1725 del 10.06.2019
Allegato C - Contributi Indistinti
Decreto D.G.W. N. 8609 del 14.06.2019</t>
  </si>
  <si>
    <t>D.L. n. 34/2020 Piano Riordino R.O. (convertito in. L. 77/2020)
D.G.R. XI/3331/2020 - Allegato 5C (P.S. Monza)</t>
  </si>
  <si>
    <t xml:space="preserve">D.L. n. 34/2020 Piano Riordino R.O. (convertito in. L. 77/2020)
D.G.R. XI/3479/2020 - Allegato 5A (Mod. T.I. 20 P.L.) </t>
  </si>
  <si>
    <t>D.G.R. n. X/1521/2014 - Allegato A)</t>
  </si>
  <si>
    <t>D.G.R. n. X/1047 del 17.12.2018
Decreto D.G.W. N. 19045 del 18.12.2018</t>
  </si>
  <si>
    <t>D.G.R. n. X/1521/2014 - Allegato B) - INDISTINTI
(Quota Parte FINALIZZATA Banca degli Occhi)</t>
  </si>
  <si>
    <t>D.G.R. n. XI/24 del 16.04.2018
D.G.R. n. XI/770 del 12.11.2018
Decreto D.G.W. N. 17098 del 22.11.2018</t>
  </si>
  <si>
    <t xml:space="preserve">D.G.R. XI/1590/2019
EX impegno D.G.R. n. X/6548/2017 - Allegato 2 -
Decreto Assegnazione D.G.W. N. 5828 del 19.05.2017 </t>
  </si>
  <si>
    <t xml:space="preserve">D.G.R. XI/1590/2019
EX impegno D.G.R. n. X/7150/2018 - Allegato 1 -
Decreto Assegnazione D.G.W. N. 1085 del 30.01.2018 </t>
  </si>
  <si>
    <t>D.G.R. XI/3479/2020 - Allegato 3 (Manutenzioni)
Decreto Assegnazione D.G.W. 10853/2020</t>
  </si>
  <si>
    <t>D.G.R. XI/3479/2020 - AMBITO I
Decreto Assegnazione D.G.W. 10853/2020</t>
  </si>
  <si>
    <t>D.G.R. XI/4386/2021 (Allegato 1 - Manutenzioni)
Decreto Assegnazione D.G.W. 6031/2021</t>
  </si>
  <si>
    <t>D.G.R. XI/4928/2021 - AMBITO D
Decreto Assegnazione D.G.W. 9216/2021</t>
  </si>
  <si>
    <t>D.G.R. XI/4928/2021 - AMBITO C
Decreto Assegnazione D.G.W. 9216/2021</t>
  </si>
  <si>
    <t>D.G.R. XI/5161/2021 - AMBITO F 
Decreto Assegnazione D.G.W. 15790/2021</t>
  </si>
  <si>
    <t>Donazione da Cancro Primo Aiuto Onlus - Delibera n. 41 del 09.02.2016 incassata con Ordinativo n. 2234 del 02.05.2017</t>
  </si>
  <si>
    <t xml:space="preserve">D.L. n. 34/2020 Piano Riordino R.O. (convertito in. L. 77/2020)
D.G.R. XI/3479/2020 - Allegato 5A (Real.Box isol.COVID) </t>
  </si>
  <si>
    <t xml:space="preserve">D.L. n. 34/2020 Piano Riordino R.O. (convertito in. L. 77/2020)
D.G.R. XI/3479/2020 - Allegato 5B (Adeg. edile e impiant.) </t>
  </si>
  <si>
    <t>D.G.R. XI/5161/2021
- Allegato "Interventi a completamento DGR 5066/2021"
D.G.R. XI/5941/2022</t>
  </si>
  <si>
    <t>D.G.R. n. X/5970/2022 - Contributi Indistinti
Decreto assegnazione D.G.W. 4188/2022</t>
  </si>
  <si>
    <t>D.G.R. n. X/6681/2022 - Allegato 1
Decreto assegnazione D.G.W. 12385/2022</t>
  </si>
  <si>
    <t>D.G.R. n. X/7146/2022 - Allegato A
Decreto assegnazione D.G.W. 16634/2022</t>
  </si>
  <si>
    <t>12698710964 - 2023 - 00001</t>
  </si>
  <si>
    <t>12698710964 - 2023 - 00002</t>
  </si>
  <si>
    <t>12698710964 - 2023 - 00003</t>
  </si>
  <si>
    <t>12698710964 - 2023 - 00004</t>
  </si>
  <si>
    <t>12698710964 - 2023 - 00005</t>
  </si>
  <si>
    <t>12698710964 - 2023 - 00006</t>
  </si>
  <si>
    <t>12698710964 - 2023 - 00007</t>
  </si>
  <si>
    <t>12698710964 - 2023 - 00008</t>
  </si>
  <si>
    <t>12698710964 - 2023 - 00009</t>
  </si>
  <si>
    <t>12698710964 - 2023 - 00010</t>
  </si>
  <si>
    <t>12698710964 - 2023 - 00011</t>
  </si>
  <si>
    <t>12698710964 - 2023 - 00012</t>
  </si>
  <si>
    <t>12698710964 - 2023 - 00013</t>
  </si>
  <si>
    <t>12698710964 - 2023 - 00014</t>
  </si>
  <si>
    <t>12698710964 - 2023 - 00015</t>
  </si>
  <si>
    <t>12698710964 - 2023 - 00016</t>
  </si>
  <si>
    <t>12698710964 - 2023 - 00017</t>
  </si>
  <si>
    <t>12698710964 - 2023 - 00018</t>
  </si>
  <si>
    <t>12698710964 - 2023 - 00019</t>
  </si>
  <si>
    <t>12698710964 - 2023 - 00020</t>
  </si>
  <si>
    <t>12698710964 - 2023 - 00021</t>
  </si>
  <si>
    <t>12698710964 - 2023 - 00022</t>
  </si>
  <si>
    <t>12698710964 - 2023 - 00023</t>
  </si>
  <si>
    <t>12698710964 - 2023 - 00024</t>
  </si>
  <si>
    <t>12698710964 - 2023 - 00025</t>
  </si>
  <si>
    <t>12698710964 - 2023 - 00026</t>
  </si>
  <si>
    <t>12698710964 - 2023 - 00027</t>
  </si>
  <si>
    <t xml:space="preserve">D.G.R. XI/2468 del 18.11.2019 Allegato 2  
Decreto D.G.W. N. 16756 del 21.11.2019 (Blocco Op. D) 
D.G.R. XI/7671/2022 Rimodulazione finanziamento </t>
  </si>
  <si>
    <t xml:space="preserve">D.G.R. XI/3479/2020 - AMBITO B
Decreto Assegnazione D.G.W. 10853/2020 
D.G.R. XI/7671/2022 Rimodulazione finanziamento </t>
  </si>
  <si>
    <t>Casa di Comunità Via Kennedy 28 Brugherio</t>
  </si>
  <si>
    <t>Casa di Comunità Via Solferino 16 Monza</t>
  </si>
  <si>
    <t>Casa di Comunità Viale Romagna 40 Monza</t>
  </si>
  <si>
    <t>Casa di Comunità Via Oriani Monza</t>
  </si>
  <si>
    <t>Ospedale di Comunità Via Solferino 16 Monza</t>
  </si>
  <si>
    <t>Ospedale di comunità Via Solferino 16 Monza</t>
  </si>
  <si>
    <t>Centrale Operativa Territoriale Via Solferino 16 Monza</t>
  </si>
  <si>
    <t>D.G.R. n. X/7061/2022 - Allegato A
M6.C2 1.1.2 Ammodernamento del parco tecnologico e digitale ospedaliero (Grandi Apparecchiature) 
Decreto assegnazione D.G.W. 16635/2022</t>
  </si>
  <si>
    <t>D.G.R. n. X/7593/2022 - Allegato A 
M6.C1 1.3 Rafforzamento dell’assistenza sanitaria intermedia e delle sue strutture (OdC) 
Decreto assegnazione D.G.W. 18498/2022</t>
  </si>
  <si>
    <t>D.G.R. n. X/7593/2022 - Allegato A
 M6.C1 1.1 Case della Comunità e presa in carico della persona
Decreto assegnazione D.G.W. 18498/2022</t>
  </si>
  <si>
    <t>D.G.R. n. X/7593/2022 - Allegato A 
M6.C1 1.2.2  Implementazione di un nuovo modello organizzativo: Centrali Operative Territoriali
Decreto assegnazione D.G.W. 18498/2022</t>
  </si>
  <si>
    <t>D.G.R. n. X/6426/2022 - Allegato A
fondi PNRR
M6.C1 1.3 Rafforzamento dell'assistenza sanitaria intermedia e delle sue strutture (OdC)
Decreto assegnazione D.G.W. 11696/2022</t>
  </si>
  <si>
    <t>D.G.R. n. X/6426/2022 - Allegato A
fondi PNRR
M6.C1 1.2.2 Implementazione di un nuovo modello organizzativo: Centrali Operative Territoriali
Decreto assegnazione D.G.W. 11697/2022</t>
  </si>
  <si>
    <t>D.G.R. n. X/6426/2022 - Allegato A
fondi PNRR
M6.C1 1.1 Case delle comunità e presa in carico della persona
Decreto assegnazione D.G.W. 11389/2022</t>
  </si>
  <si>
    <t>D.G.R. n. X/6426/2022 - Allegato A
 fondi PNRR
M6.C1 1.1 Case delle comunità e presa in carico della persona
Decreto assegnazione D.G.W. 11389/2022</t>
  </si>
  <si>
    <t>TIPOLOGIA FINANZIAMENTO</t>
  </si>
  <si>
    <t>DESCRIZIONE FONTI REGIONALI/TERZI</t>
  </si>
  <si>
    <t>FONTI TERZI</t>
  </si>
  <si>
    <t>FONTI REGIONALI</t>
  </si>
  <si>
    <t>CUP</t>
  </si>
  <si>
    <t>Brugherio</t>
  </si>
  <si>
    <t>Realizzazione Casa di Comunità Viale Romagna 40 Monza, poi divenuta via Borgazzi Monza</t>
  </si>
  <si>
    <t>Realizzazione Casa di Comunità Via Oriani Monza, poi divenuta via Luca della Robbia Monza</t>
  </si>
  <si>
    <t>Dopo diverse opzioni progettuali, dipendenti dalla necessità di garantire il servizio durante le fasi di cantiere, con ipotesi iniziale di trasferire l'intera attività presso l'ospedale di Niguarda,  il progetto esecutivo, affidato agli studi di ingegneria MCM Ingegneria e GStudio STP di Torino, è stato concluso nel luglio 2018. Il progetto prevede  la costruzione di un nuovo fabbricato sul piazzale del PS, per il quale è stata inoltrata al Comune di Monza  istanza per il rilascio del permesso di costrutire in data 6 giugno 2018, e con rilascio dello stesso avvenuto  il 30 marzo 2022 con protocollo n.28/2022. Nel frattempo, come per il progetto della Banca degli Occhi, sono intervenuti degli aumenti esponenziali dei costi dei materiali e delle lavorazioni che hanno determinato la necessità di un rifinanziamento stimato di almeno 500.000 euro (vedasi nota prot. 0023996 del 31/8/2022 inoltrata a DGW)  con  conseguente revisione del progetto</t>
  </si>
  <si>
    <t>E' in corso la progettazione dell'intervento</t>
  </si>
  <si>
    <t>E' in corso la progettazione esecutiva dell'intervento affidata mediante convenzione ARIA allo Studio Mythos</t>
  </si>
  <si>
    <t>La nuova Banca degli Occhi, dopo diverse ipotesi progettuali (vedasi anche nota prot.0010153 del 11 marzo 2019 indirizzata a DGW),  è stata prevista nell'ex officina edile presso un corpo di fabbrica del presidio ospedaliero di Via Pergolesi Monza.Il progetto esecutivo è stato approvato con  deliberazione n.1137 del 29 agosto 2019 e con decreto DGW 16387 del 14 novembre 2019. L'istanza per il rilascio del permesso di costruire è stata presentata il 30/08/2019 al Comune di Monza e il 30 marzo 2022 con prot. n.29/2022 è stato rilasciato. In data 20 maggio 2021 l'appalto è stato aggiudicato  ad impresa che non lo ha preso in consegna a seguito dell'aumento dei prezzi dei materiali e delle lavorazioni. Risulta necessario rifinanziare l'intervento per un importo stimato di 300.000 euro (vedasi nota prot. 0023996 del 31/8/2022 inoltrata a DGW)</t>
  </si>
  <si>
    <t>è stato aggiudicato il primo lotto di interventi</t>
  </si>
  <si>
    <t>Concessione Synchron: è in corso l'esecuzione delle opere dell'ultima  fase (fase 4)  4 per la ristrutturazione del settore A del corpo monoblocco. L'ultimazione dei lavori è prevista nel 2025</t>
  </si>
  <si>
    <t>intervento completato</t>
  </si>
  <si>
    <t>Per il finanziamento, destinato inizialmente alla "Ristrutturazione e messa a norma del Blocco Operatorio C", è stata autorizzata con DGR XI/1590 del 7 maggio 2019  una rimodulazione dell'intervento finalizzata al "Cofinanziamento potenziamento, ampliamento e ristrutturazione P.O. S. Gerardo di Monza a copertura quota aziendale a seguito D.Lgs. 118/2011". L'importo di 2.055.000,00 euro è stato erogato direttamente alla Stazione Appaltante ILSPA (ora ARIA)  della Concessione Synchron.</t>
  </si>
  <si>
    <t>E' in corso la progettazione esecutiva dell'intervento</t>
  </si>
  <si>
    <t>E' stato redatto il progetto esecutivo che è stato trasmesso in Regione per la sua approvazione</t>
  </si>
  <si>
    <t>Il progetto esecutivo dell'opera è stato completato e validato.Risulta necessario rifinanziare l'intervento a seguito dell'aumento esponenziale dei costi di costruzione.</t>
  </si>
  <si>
    <t>La procedura di gara è stata espletata e la fornitura sarà eseguita entro il 2023</t>
  </si>
  <si>
    <t>E' stata ultimata la progettazione esecutiva delle opere</t>
  </si>
  <si>
    <t>La realizzazione dell' impianto di climatizzazione dei bunker di radioterapia e delle opere accessorie elettriche e di smaltimento delle fibre artificiali vetrose deve essere completato in alcune parti accessorie e non determinati per la sua funzionalità l'impianto di climatizzazione per un importo stimato pari a circa 30.000 euro (ritardo causato dalla irreperibilità dell'Appaltatore).</t>
  </si>
  <si>
    <t>L'intervento, affidato alla ditta Trane, sarà completato entro il 2023</t>
  </si>
  <si>
    <t>Intervento in corso di esecuzione</t>
  </si>
  <si>
    <t>Intervento completato</t>
  </si>
  <si>
    <t>E' in corso l'installazione del sistema</t>
  </si>
  <si>
    <t>Intervento aggiudicato e in fase di fornitura</t>
  </si>
  <si>
    <t>Affidato l'appalto integrato complesso comprensivo di progettazione definitiva, esecutiva e realizzazione delle opere</t>
  </si>
  <si>
    <t>Intervento programmato entro la fine dell'anno 2023</t>
  </si>
  <si>
    <t xml:space="preserve">In attesa della fornitura della nuova risonanza magnetica </t>
  </si>
  <si>
    <t>Intervento ultimato</t>
  </si>
  <si>
    <t>In corso le procedure di affidamento che saranno ultimate al termine della Fase 4 prevista entro il 2025</t>
  </si>
  <si>
    <t>H56G14000850002</t>
  </si>
  <si>
    <t>B52C20001070001</t>
  </si>
  <si>
    <t>B52C20001080001</t>
  </si>
  <si>
    <t>H85I22001300002</t>
  </si>
  <si>
    <t>B58I22000280002</t>
  </si>
  <si>
    <t>B58I22000190002</t>
  </si>
  <si>
    <t>B58I22000200002</t>
  </si>
  <si>
    <t>B58I22002640002</t>
  </si>
  <si>
    <t>B52C22000680002</t>
  </si>
  <si>
    <t>B52C22000700002</t>
  </si>
  <si>
    <t>B52C22000710002</t>
  </si>
  <si>
    <t>B52C22000730002</t>
  </si>
  <si>
    <t>B51B21004320002</t>
  </si>
  <si>
    <t>B57H21004550002</t>
  </si>
  <si>
    <t>Adeguamernto edile ed impiantistico del reparto di semintensiva del reparto di neurochirurgia</t>
  </si>
  <si>
    <t>B54E21011020002</t>
  </si>
  <si>
    <t>B54E21011010002</t>
  </si>
  <si>
    <t>B27H22000360001</t>
  </si>
  <si>
    <t>B57H22000530001</t>
  </si>
  <si>
    <t>B57H22000540001</t>
  </si>
  <si>
    <t>B27H22000440001</t>
  </si>
  <si>
    <t>B54E22000840002</t>
  </si>
  <si>
    <t>STATO AVANZAMENTO  INTERVENTO</t>
  </si>
  <si>
    <t>H78G07000760008</t>
  </si>
  <si>
    <t>B51B21003770007</t>
  </si>
  <si>
    <t>B54E22000910001</t>
  </si>
  <si>
    <t>B58122002100002</t>
  </si>
  <si>
    <t xml:space="preserve">PROSPETTO RIEPILOGATIVO LAVORI </t>
  </si>
  <si>
    <t>Data Inizio lavori</t>
  </si>
  <si>
    <t>Data fine lavori</t>
  </si>
  <si>
    <t>in corso</t>
  </si>
  <si>
    <t>eseguito</t>
  </si>
  <si>
    <t>31/122024</t>
  </si>
  <si>
    <t>vedi nota</t>
  </si>
  <si>
    <t>In data 31 marzo 2022 con deliberazione 313/2022 di ASST Monza è stata  affidata   allo studio Mythos, nell'ambito della convenzione ARIA,  la progettazione preliminare, definitiva ed esecutiva dell'intervento. Le prime risultanze delle indagini strutturali riguardanti le condizioni di idoneità statica del padiglione Brigatti (pad. 39 e 40) del presidio di via Solferino Monza hanno determinato lo  stato inagibilità dell'edificio dal giorno 22 febbraio 2023.  Con nota prot.0026638 del 10 novmbre 2023 è stata richiesta alla DGW la rimodulazione dell'intervento per la realizzazione del sopralzo della nuova CDC/COT/ODC della sede di via Soleferino Monza</t>
  </si>
  <si>
    <t>23/02/82025</t>
  </si>
  <si>
    <t>23/028/2025</t>
  </si>
  <si>
    <t>in fase di rimodulazione il finanziamento per acquisto di un'altra apparecchiature</t>
  </si>
  <si>
    <t>ultimato</t>
  </si>
  <si>
    <t>vedio nota</t>
  </si>
  <si>
    <t xml:space="preserve"> Con nota prot.0026638 del 10 novmbre 2023 è stata richiesta alla DGW la rimodulazione dell'intervento per la realizzazione del sopralzo della nuova CDC/COT/ODC della sede di via Solferino Monza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</si>
</sst>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 #,##0.00_-;\-[$€]\ * #,##0.00_-;_-[$€]\ * &quot;-&quot;??_-;_-@_-"/>
    <numFmt numFmtId="187" formatCode="d/m/yyyy;@"/>
    <numFmt numFmtId="188" formatCode="_(* #,##0.0_);_(* \(#,##0.0\);_(* &quot;-&quot;??_);_(@_)"/>
    <numFmt numFmtId="189" formatCode="_(* #,##0_);_(* \(#,##0\);_(* &quot;-&quot;??_);_(@_)"/>
    <numFmt numFmtId="190" formatCode="&quot;Sì&quot;;&quot;Sì&quot;;&quot;No&quot;"/>
    <numFmt numFmtId="191" formatCode="&quot;Vero&quot;;&quot;Vero&quot;;&quot;Falso&quot;"/>
    <numFmt numFmtId="192" formatCode="&quot;Attivo&quot;;&quot;Attivo&quot;;&quot;Inattivo&quot;"/>
    <numFmt numFmtId="193" formatCode="[$€-2]\ #.##000_);[Red]\([$€-2]\ #.##000\)"/>
    <numFmt numFmtId="194" formatCode="#,##0_ ;[Red]\-#,##0\ "/>
  </numFmts>
  <fonts count="47">
    <font>
      <sz val="10"/>
      <name val="Arial"/>
      <family val="0"/>
    </font>
    <font>
      <sz val="11"/>
      <color indexed="8"/>
      <name val="Calibri"/>
      <family val="2"/>
    </font>
    <font>
      <b/>
      <sz val="14"/>
      <name val="Arial"/>
      <family val="2"/>
    </font>
    <font>
      <sz val="12"/>
      <name val="Arial"/>
      <family val="2"/>
    </font>
    <font>
      <sz val="14"/>
      <name val="Arial"/>
      <family val="2"/>
    </font>
    <font>
      <b/>
      <sz val="10"/>
      <name val="Arial"/>
      <family val="2"/>
    </font>
    <font>
      <b/>
      <sz val="12"/>
      <name val="Arial"/>
      <family val="2"/>
    </font>
    <font>
      <b/>
      <i/>
      <sz val="12"/>
      <name val="Arial"/>
      <family val="2"/>
    </font>
    <font>
      <sz val="11"/>
      <name val="Arial"/>
      <family val="2"/>
    </font>
    <font>
      <b/>
      <sz val="1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2"/>
      <name val="Arial"/>
      <family val="2"/>
    </font>
    <font>
      <sz val="14"/>
      <color indexed="6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0000FF"/>
      <name val="Arial"/>
      <family val="2"/>
    </font>
    <font>
      <sz val="14"/>
      <color theme="5"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style="thin"/>
      <right/>
      <top/>
      <bottom style="thin"/>
    </border>
    <border>
      <left/>
      <right style="thin"/>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186"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33"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0" borderId="0">
      <alignment/>
      <protection/>
    </xf>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protection/>
    </xf>
    <xf numFmtId="0" fontId="0" fillId="0" borderId="0">
      <alignment/>
      <protection/>
    </xf>
    <xf numFmtId="0" fontId="0" fillId="0" borderId="0" applyBorder="0">
      <alignment/>
      <protection/>
    </xf>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cellStyleXfs>
  <cellXfs count="52">
    <xf numFmtId="0" fontId="0" fillId="0" borderId="0" xfId="0" applyAlignment="1">
      <alignment/>
    </xf>
    <xf numFmtId="0" fontId="3" fillId="0" borderId="0" xfId="0" applyFont="1" applyAlignment="1">
      <alignment/>
    </xf>
    <xf numFmtId="20" fontId="0" fillId="0" borderId="0" xfId="0" applyNumberFormat="1" applyAlignment="1">
      <alignment/>
    </xf>
    <xf numFmtId="20" fontId="5" fillId="0" borderId="0" xfId="0" applyNumberFormat="1" applyFont="1" applyAlignment="1">
      <alignment horizontal="center"/>
    </xf>
    <xf numFmtId="0" fontId="6" fillId="0" borderId="10" xfId="0" applyFont="1" applyBorder="1" applyAlignment="1">
      <alignment/>
    </xf>
    <xf numFmtId="0" fontId="3" fillId="0" borderId="10" xfId="0" applyFont="1" applyBorder="1" applyAlignment="1">
      <alignment/>
    </xf>
    <xf numFmtId="0" fontId="4" fillId="0" borderId="0" xfId="0" applyFont="1" applyAlignment="1">
      <alignment wrapText="1"/>
    </xf>
    <xf numFmtId="0" fontId="4" fillId="0" borderId="0" xfId="0" applyFont="1" applyAlignment="1">
      <alignment horizontal="center" wrapText="1"/>
    </xf>
    <xf numFmtId="0" fontId="45" fillId="8" borderId="10" xfId="0" applyFont="1" applyFill="1" applyBorder="1" applyAlignment="1">
      <alignment horizontal="center" vertical="center" wrapText="1"/>
    </xf>
    <xf numFmtId="0" fontId="6" fillId="8" borderId="10" xfId="0" applyFont="1" applyFill="1" applyBorder="1" applyAlignment="1">
      <alignment horizontal="left" vertical="center" wrapText="1"/>
    </xf>
    <xf numFmtId="0" fontId="4" fillId="0" borderId="0" xfId="0" applyFont="1" applyAlignment="1">
      <alignment horizontal="center" vertical="center" wrapText="1"/>
    </xf>
    <xf numFmtId="0" fontId="7" fillId="0" borderId="10" xfId="0" applyFont="1" applyBorder="1" applyAlignment="1">
      <alignment/>
    </xf>
    <xf numFmtId="0" fontId="4" fillId="33" borderId="10" xfId="0" applyFont="1" applyFill="1" applyBorder="1" applyAlignment="1" applyProtection="1">
      <alignment wrapText="1"/>
      <protection locked="0"/>
    </xf>
    <xf numFmtId="0" fontId="4"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0" fillId="0" borderId="0" xfId="76" quotePrefix="1">
      <alignment/>
      <protection/>
    </xf>
    <xf numFmtId="0" fontId="0" fillId="0" borderId="0" xfId="76">
      <alignment/>
      <protection/>
    </xf>
    <xf numFmtId="0" fontId="28" fillId="0" borderId="0" xfId="87">
      <alignment/>
      <protection/>
    </xf>
    <xf numFmtId="0" fontId="28" fillId="0" borderId="0" xfId="87" quotePrefix="1">
      <alignment/>
      <protection/>
    </xf>
    <xf numFmtId="0" fontId="4" fillId="33" borderId="10" xfId="0" applyFont="1" applyFill="1" applyBorder="1" applyAlignment="1" applyProtection="1">
      <alignment vertical="center" wrapText="1"/>
      <protection locked="0"/>
    </xf>
    <xf numFmtId="0" fontId="4" fillId="33" borderId="10" xfId="0" applyFont="1" applyFill="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189" fontId="4" fillId="0" borderId="0" xfId="48" applyNumberFormat="1" applyFont="1" applyAlignment="1">
      <alignment horizontal="center" vertical="center" wrapText="1"/>
    </xf>
    <xf numFmtId="189" fontId="2" fillId="0" borderId="10" xfId="48" applyNumberFormat="1" applyFont="1" applyBorder="1" applyAlignment="1" applyProtection="1">
      <alignment horizontal="center" vertical="center" wrapText="1"/>
      <protection locked="0"/>
    </xf>
    <xf numFmtId="189" fontId="4" fillId="33" borderId="10" xfId="48" applyNumberFormat="1" applyFont="1" applyFill="1" applyBorder="1" applyAlignment="1" applyProtection="1">
      <alignment horizontal="right" vertical="center" wrapText="1"/>
      <protection locked="0"/>
    </xf>
    <xf numFmtId="189" fontId="46" fillId="0" borderId="10" xfId="48" applyNumberFormat="1" applyFont="1" applyBorder="1" applyAlignment="1" applyProtection="1">
      <alignment horizontal="right" vertical="center" wrapText="1"/>
      <protection locked="0"/>
    </xf>
    <xf numFmtId="189" fontId="4" fillId="0" borderId="0" xfId="48" applyNumberFormat="1" applyFont="1" applyAlignment="1">
      <alignment horizontal="center" wrapText="1"/>
    </xf>
    <xf numFmtId="189" fontId="4" fillId="0" borderId="0" xfId="48" applyNumberFormat="1" applyFont="1" applyAlignment="1">
      <alignment horizontal="left" vertical="center" wrapText="1"/>
    </xf>
    <xf numFmtId="189" fontId="4" fillId="33" borderId="10" xfId="48" applyNumberFormat="1" applyFont="1" applyFill="1" applyBorder="1" applyAlignment="1" applyProtection="1">
      <alignment horizontal="left" vertical="center" wrapText="1"/>
      <protection locked="0"/>
    </xf>
    <xf numFmtId="189" fontId="46" fillId="0" borderId="10" xfId="48" applyNumberFormat="1" applyFont="1" applyBorder="1" applyAlignment="1" applyProtection="1">
      <alignment horizontal="left" vertical="center" wrapText="1"/>
      <protection locked="0"/>
    </xf>
    <xf numFmtId="189" fontId="4" fillId="0" borderId="0" xfId="48" applyNumberFormat="1" applyFont="1" applyAlignment="1">
      <alignment wrapText="1"/>
    </xf>
    <xf numFmtId="0" fontId="4" fillId="0" borderId="0" xfId="0" applyFont="1" applyAlignment="1">
      <alignment vertical="center" wrapText="1"/>
    </xf>
    <xf numFmtId="0" fontId="45" fillId="8" borderId="10" xfId="0"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45" fillId="8" borderId="11" xfId="0" applyFont="1" applyFill="1" applyBorder="1" applyAlignment="1">
      <alignment horizontal="center" vertical="center" wrapText="1"/>
    </xf>
    <xf numFmtId="0" fontId="29" fillId="22" borderId="11" xfId="36" applyBorder="1" applyAlignment="1" applyProtection="1">
      <alignment horizontal="center" vertical="center" wrapText="1"/>
      <protection locked="0"/>
    </xf>
    <xf numFmtId="0" fontId="45" fillId="8" borderId="12" xfId="0" applyFont="1" applyFill="1" applyBorder="1" applyAlignment="1">
      <alignment horizontal="center" vertical="center" wrapText="1"/>
    </xf>
    <xf numFmtId="0" fontId="8" fillId="33" borderId="10" xfId="0" applyFont="1" applyFill="1" applyBorder="1" applyAlignment="1" applyProtection="1">
      <alignment wrapText="1"/>
      <protection locked="0"/>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4" fillId="34"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14" fontId="4" fillId="33" borderId="10" xfId="0" applyNumberFormat="1" applyFont="1" applyFill="1" applyBorder="1" applyAlignment="1" applyProtection="1">
      <alignment horizontal="center" vertical="center" wrapText="1"/>
      <protection locked="0"/>
    </xf>
    <xf numFmtId="14" fontId="4" fillId="0" borderId="10" xfId="0" applyNumberFormat="1" applyFont="1" applyBorder="1" applyAlignment="1" applyProtection="1">
      <alignment horizontal="center" vertical="center" wrapText="1"/>
      <protection locked="0"/>
    </xf>
    <xf numFmtId="0" fontId="4" fillId="10" borderId="10" xfId="0" applyFont="1" applyFill="1" applyBorder="1" applyAlignment="1" applyProtection="1">
      <alignment vertical="center" wrapText="1"/>
      <protection locked="0"/>
    </xf>
    <xf numFmtId="0" fontId="45" fillId="8" borderId="13" xfId="0" applyFont="1" applyFill="1" applyBorder="1" applyAlignment="1">
      <alignment horizontal="center" vertical="center" wrapText="1"/>
    </xf>
    <xf numFmtId="0" fontId="45" fillId="8" borderId="11" xfId="0" applyFont="1" applyFill="1" applyBorder="1" applyAlignment="1">
      <alignment horizontal="center" vertical="center" wrapText="1"/>
    </xf>
    <xf numFmtId="0" fontId="45" fillId="8" borderId="14" xfId="0" applyFont="1" applyFill="1" applyBorder="1" applyAlignment="1">
      <alignment horizontal="center" vertical="center" wrapText="1"/>
    </xf>
    <xf numFmtId="0" fontId="9" fillId="0" borderId="0" xfId="0" applyFont="1" applyAlignment="1">
      <alignment horizontal="center" wrapText="1"/>
    </xf>
    <xf numFmtId="0" fontId="2" fillId="0" borderId="10" xfId="0" applyFont="1" applyFill="1" applyBorder="1" applyAlignment="1" applyProtection="1">
      <alignment horizontal="center" vertical="center" wrapText="1"/>
      <protection locked="0"/>
    </xf>
  </cellXfs>
  <cellStyles count="9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Euro 2" xfId="43"/>
    <cellStyle name="Euro 2 2" xfId="44"/>
    <cellStyle name="Euro 3" xfId="45"/>
    <cellStyle name="Euro 3 2" xfId="46"/>
    <cellStyle name="Input" xfId="47"/>
    <cellStyle name="Comma" xfId="48"/>
    <cellStyle name="Comma [0]" xfId="49"/>
    <cellStyle name="Migliaia [0] 2" xfId="50"/>
    <cellStyle name="Migliaia [0] 2 2" xfId="51"/>
    <cellStyle name="Migliaia [0] 2 2 2" xfId="52"/>
    <cellStyle name="Migliaia [0] 2 3" xfId="53"/>
    <cellStyle name="Migliaia [0] 3" xfId="54"/>
    <cellStyle name="Migliaia [0] 3 2" xfId="55"/>
    <cellStyle name="Migliaia [0] 4" xfId="56"/>
    <cellStyle name="Migliaia [0] 4 2" xfId="57"/>
    <cellStyle name="Migliaia 2" xfId="58"/>
    <cellStyle name="Migliaia 2 2" xfId="59"/>
    <cellStyle name="Migliaia 3" xfId="60"/>
    <cellStyle name="Migliaia 3 2" xfId="61"/>
    <cellStyle name="Migliaia 3 2 2" xfId="62"/>
    <cellStyle name="Migliaia 3 3" xfId="63"/>
    <cellStyle name="Migliaia 4" xfId="64"/>
    <cellStyle name="Migliaia 4 2" xfId="65"/>
    <cellStyle name="Migliaia 5" xfId="66"/>
    <cellStyle name="Migliaia 5 2" xfId="67"/>
    <cellStyle name="Migliaia 6" xfId="68"/>
    <cellStyle name="Migliaia 6 2" xfId="69"/>
    <cellStyle name="Migliaia 7" xfId="70"/>
    <cellStyle name="Migliaia 8" xfId="71"/>
    <cellStyle name="Neutrale" xfId="72"/>
    <cellStyle name="Normal_20071018 Analisi Debito residuo e pagamenti" xfId="73"/>
    <cellStyle name="Normale 2" xfId="74"/>
    <cellStyle name="Normale 2 2" xfId="75"/>
    <cellStyle name="Normale 2 2 2" xfId="76"/>
    <cellStyle name="Normale 2 3" xfId="77"/>
    <cellStyle name="Normale 2 3 2" xfId="78"/>
    <cellStyle name="Normale 2 4" xfId="79"/>
    <cellStyle name="Normale 3" xfId="80"/>
    <cellStyle name="Normale 3 2" xfId="81"/>
    <cellStyle name="Normale 3 2 2" xfId="82"/>
    <cellStyle name="Normale 3 3" xfId="83"/>
    <cellStyle name="Normale 4" xfId="84"/>
    <cellStyle name="Normale 4 2" xfId="85"/>
    <cellStyle name="Normale 5" xfId="86"/>
    <cellStyle name="Normale 5 2" xfId="87"/>
    <cellStyle name="Normale 6" xfId="88"/>
    <cellStyle name="Normale 6 2" xfId="89"/>
    <cellStyle name="Nota" xfId="90"/>
    <cellStyle name="Output" xfId="91"/>
    <cellStyle name="Percent" xfId="92"/>
    <cellStyle name="Percentuale 2" xfId="93"/>
    <cellStyle name="Percentuale 2 2" xfId="94"/>
    <cellStyle name="Testo avviso" xfId="95"/>
    <cellStyle name="Testo descrittivo" xfId="96"/>
    <cellStyle name="Titolo" xfId="97"/>
    <cellStyle name="Titolo 1" xfId="98"/>
    <cellStyle name="Titolo 2" xfId="99"/>
    <cellStyle name="Titolo 3" xfId="100"/>
    <cellStyle name="Titolo 4" xfId="101"/>
    <cellStyle name="Totale" xfId="102"/>
    <cellStyle name="Valore non valido" xfId="103"/>
    <cellStyle name="Valore valido" xfId="104"/>
    <cellStyle name="Currency" xfId="105"/>
    <cellStyle name="Currency [0]" xfId="106"/>
    <cellStyle name="Valuta [0] 2" xfId="107"/>
    <cellStyle name="Valuta [0] 2 2" xfId="108"/>
    <cellStyle name="Valuta [0] 3" xfId="109"/>
    <cellStyle name="Valuta [0] 3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20.36.8\progetti\Users\l.donnanno\Downloads\Piano%20Investimenti%20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ano investimenti"/>
      <sheetName val="Voci bilancio"/>
    </sheetNames>
    <sheetDataSet>
      <sheetData sheetId="1">
        <row r="1">
          <cell r="A1" t="str">
            <v>VOCI DI BILANCIO A) IMMOBILIZZAZIONI</v>
          </cell>
        </row>
        <row r="2">
          <cell r="A2" t="str">
            <v>A.I) IMMOBILIZZAZIONI IMMATERIALI</v>
          </cell>
        </row>
        <row r="3">
          <cell r="A3" t="str">
            <v>A.I.1) Costi di impianto e di ampliamento</v>
          </cell>
        </row>
        <row r="4">
          <cell r="A4" t="str">
            <v>A.I.2) Costi di ricerca e sviluppo</v>
          </cell>
        </row>
        <row r="5">
          <cell r="A5" t="str">
            <v>A.I.3) Diritti di brevetto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
  <sheetViews>
    <sheetView zoomScalePageLayoutView="0" workbookViewId="0" topLeftCell="A1">
      <selection activeCell="K7" sqref="K7"/>
    </sheetView>
  </sheetViews>
  <sheetFormatPr defaultColWidth="9.140625" defaultRowHeight="12.75"/>
  <cols>
    <col min="1" max="1" width="9.140625" style="17" customWidth="1"/>
    <col min="2" max="2" width="25.57421875" style="17" customWidth="1"/>
    <col min="3" max="3" width="9.140625" style="17" customWidth="1"/>
    <col min="4" max="4" width="14.57421875" style="17" bestFit="1" customWidth="1"/>
    <col min="5" max="5" width="9.140625" style="17" customWidth="1"/>
    <col min="6" max="6" width="17.00390625" style="17" bestFit="1" customWidth="1"/>
    <col min="7" max="16384" width="9.140625" style="17" customWidth="1"/>
  </cols>
  <sheetData>
    <row r="1" spans="1:7" ht="15">
      <c r="A1" s="18" t="s">
        <v>0</v>
      </c>
      <c r="B1" s="18" t="s">
        <v>1</v>
      </c>
      <c r="C1" s="18" t="s">
        <v>2</v>
      </c>
      <c r="D1" s="18" t="s">
        <v>3</v>
      </c>
      <c r="E1" s="18" t="s">
        <v>4</v>
      </c>
      <c r="F1" s="18" t="s">
        <v>5</v>
      </c>
      <c r="G1" s="18" t="s">
        <v>6</v>
      </c>
    </row>
    <row r="2" spans="1:7" ht="15">
      <c r="A2" s="18" t="s">
        <v>7</v>
      </c>
      <c r="B2" s="18" t="s">
        <v>8</v>
      </c>
      <c r="C2" s="18" t="s">
        <v>9</v>
      </c>
      <c r="D2" s="18" t="s">
        <v>10</v>
      </c>
      <c r="E2" s="18" t="s">
        <v>11</v>
      </c>
      <c r="F2" s="18" t="s">
        <v>12</v>
      </c>
      <c r="G2" s="18" t="s">
        <v>13</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G18" sqref="G18"/>
    </sheetView>
  </sheetViews>
  <sheetFormatPr defaultColWidth="9.140625" defaultRowHeight="12.75"/>
  <cols>
    <col min="1" max="16384" width="9.140625" style="17" customWidth="1"/>
  </cols>
  <sheetData>
    <row r="1" ht="15">
      <c r="A1" s="17" t="s">
        <v>14</v>
      </c>
    </row>
    <row r="2" ht="15">
      <c r="A2" s="17" t="s">
        <v>15</v>
      </c>
    </row>
    <row r="3" ht="15">
      <c r="A3" s="17" t="s">
        <v>16</v>
      </c>
    </row>
    <row r="4" ht="15">
      <c r="A4" s="17" t="s">
        <v>17</v>
      </c>
    </row>
    <row r="5" ht="15">
      <c r="A5" s="17" t="s">
        <v>18</v>
      </c>
    </row>
    <row r="6" ht="15">
      <c r="A6" s="17" t="s">
        <v>19</v>
      </c>
    </row>
    <row r="7" ht="15">
      <c r="A7" s="17" t="s">
        <v>20</v>
      </c>
    </row>
    <row r="8" ht="15">
      <c r="A8" s="17" t="s">
        <v>21</v>
      </c>
    </row>
    <row r="9" ht="15">
      <c r="A9" s="17" t="s">
        <v>22</v>
      </c>
    </row>
    <row r="10" ht="15">
      <c r="A10" s="17" t="s">
        <v>23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cols>
    <col min="1" max="16384" width="9.140625" style="16" customWidth="1"/>
  </cols>
  <sheetData>
    <row r="1" ht="12.75">
      <c r="A1" s="15" t="s">
        <v>14</v>
      </c>
    </row>
    <row r="2" ht="12.75">
      <c r="A2" s="15" t="e">
        <f>UPPER(#REF!)</f>
        <v>#REF!</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107"/>
  <sheetViews>
    <sheetView showGridLines="0" tabSelected="1" zoomScale="80" zoomScaleNormal="80" zoomScaleSheetLayoutView="50" zoomScalePageLayoutView="0" workbookViewId="0" topLeftCell="A1">
      <selection activeCell="H4" sqref="H4:I4"/>
    </sheetView>
  </sheetViews>
  <sheetFormatPr defaultColWidth="27.8515625" defaultRowHeight="12.75"/>
  <cols>
    <col min="1" max="1" width="7.8515625" style="6" customWidth="1"/>
    <col min="2" max="2" width="46.28125" style="32" customWidth="1"/>
    <col min="3" max="3" width="41.8515625" style="10" customWidth="1"/>
    <col min="4" max="6" width="27.8515625" style="10" hidden="1" customWidth="1"/>
    <col min="7" max="7" width="26.57421875" style="10" hidden="1" customWidth="1"/>
    <col min="8" max="9" width="26.57421875" style="10" customWidth="1"/>
    <col min="10" max="10" width="27.8515625" style="23" customWidth="1"/>
    <col min="11" max="11" width="26.140625" style="28" customWidth="1"/>
    <col min="12" max="12" width="57.00390625" style="10" customWidth="1"/>
    <col min="13" max="13" width="27.00390625" style="28" customWidth="1"/>
    <col min="14" max="16" width="57.00390625" style="10" customWidth="1"/>
    <col min="17" max="17" width="57.00390625" style="6" customWidth="1"/>
    <col min="18" max="16384" width="27.8515625" style="6" customWidth="1"/>
  </cols>
  <sheetData>
    <row r="1" spans="1:17" ht="28.5" customHeight="1">
      <c r="A1" s="50" t="s">
        <v>320</v>
      </c>
      <c r="B1" s="50"/>
      <c r="C1" s="50"/>
      <c r="D1" s="50"/>
      <c r="E1" s="50"/>
      <c r="F1" s="50"/>
      <c r="G1" s="50"/>
      <c r="H1" s="50"/>
      <c r="I1" s="50"/>
      <c r="J1" s="50"/>
      <c r="K1" s="50"/>
      <c r="L1" s="50"/>
      <c r="M1" s="50"/>
      <c r="N1" s="50"/>
      <c r="O1" s="50"/>
      <c r="P1" s="50"/>
      <c r="Q1" s="50"/>
    </row>
    <row r="2" spans="1:17" ht="18" customHeight="1">
      <c r="A2" s="47" t="s">
        <v>24</v>
      </c>
      <c r="B2" s="48"/>
      <c r="C2" s="48"/>
      <c r="D2" s="48"/>
      <c r="E2" s="48"/>
      <c r="F2" s="48"/>
      <c r="G2" s="48"/>
      <c r="H2" s="48"/>
      <c r="I2" s="48"/>
      <c r="J2" s="49"/>
      <c r="K2" s="47" t="s">
        <v>25</v>
      </c>
      <c r="L2" s="48"/>
      <c r="M2" s="48"/>
      <c r="N2" s="48"/>
      <c r="O2" s="36"/>
      <c r="P2" s="36"/>
      <c r="Q2" s="38"/>
    </row>
    <row r="3" spans="1:17" ht="18">
      <c r="A3" s="8" t="s">
        <v>26</v>
      </c>
      <c r="B3" s="8" t="s">
        <v>27</v>
      </c>
      <c r="C3" s="33" t="s">
        <v>28</v>
      </c>
      <c r="D3" s="8" t="s">
        <v>29</v>
      </c>
      <c r="E3" s="33" t="s">
        <v>30</v>
      </c>
      <c r="F3" s="33" t="s">
        <v>31</v>
      </c>
      <c r="G3" s="33" t="s">
        <v>32</v>
      </c>
      <c r="H3" s="33" t="s">
        <v>28</v>
      </c>
      <c r="I3" s="33" t="s">
        <v>29</v>
      </c>
      <c r="J3" s="33" t="s">
        <v>30</v>
      </c>
      <c r="K3" s="33" t="s">
        <v>31</v>
      </c>
      <c r="L3" s="33" t="s">
        <v>32</v>
      </c>
      <c r="M3" s="33" t="s">
        <v>28</v>
      </c>
      <c r="N3" s="33" t="s">
        <v>29</v>
      </c>
      <c r="O3" s="33" t="s">
        <v>30</v>
      </c>
      <c r="P3" s="33" t="s">
        <v>31</v>
      </c>
      <c r="Q3" s="33" t="s">
        <v>32</v>
      </c>
    </row>
    <row r="4" spans="1:17" ht="72">
      <c r="A4" s="14" t="s">
        <v>33</v>
      </c>
      <c r="B4" s="14" t="s">
        <v>34</v>
      </c>
      <c r="C4" s="14" t="s">
        <v>265</v>
      </c>
      <c r="D4" s="14" t="s">
        <v>35</v>
      </c>
      <c r="E4" s="14" t="s">
        <v>36</v>
      </c>
      <c r="F4" s="14" t="s">
        <v>37</v>
      </c>
      <c r="G4" s="14" t="s">
        <v>38</v>
      </c>
      <c r="H4" s="51" t="s">
        <v>321</v>
      </c>
      <c r="I4" s="51" t="s">
        <v>322</v>
      </c>
      <c r="J4" s="24" t="s">
        <v>39</v>
      </c>
      <c r="K4" s="24" t="s">
        <v>40</v>
      </c>
      <c r="L4" s="14" t="s">
        <v>41</v>
      </c>
      <c r="M4" s="24" t="s">
        <v>42</v>
      </c>
      <c r="N4" s="14" t="s">
        <v>43</v>
      </c>
      <c r="O4" s="37" t="s">
        <v>261</v>
      </c>
      <c r="P4" s="37" t="s">
        <v>262</v>
      </c>
      <c r="Q4" s="14" t="s">
        <v>315</v>
      </c>
    </row>
    <row r="5" spans="1:17" ht="57.75">
      <c r="A5" s="12">
        <v>1</v>
      </c>
      <c r="B5" s="19" t="s">
        <v>69</v>
      </c>
      <c r="C5" s="43"/>
      <c r="D5" s="20" t="s">
        <v>70</v>
      </c>
      <c r="E5" s="34" t="s">
        <v>64</v>
      </c>
      <c r="F5" s="34" t="s">
        <v>65</v>
      </c>
      <c r="G5" s="34" t="s">
        <v>71</v>
      </c>
      <c r="H5" s="44">
        <v>41530</v>
      </c>
      <c r="I5" s="44">
        <v>45838</v>
      </c>
      <c r="J5" s="25">
        <v>6000000</v>
      </c>
      <c r="K5" s="29">
        <v>6000000</v>
      </c>
      <c r="L5" s="20" t="s">
        <v>199</v>
      </c>
      <c r="M5" s="29">
        <v>0</v>
      </c>
      <c r="N5" s="20" t="s">
        <v>63</v>
      </c>
      <c r="O5" s="34" t="s">
        <v>264</v>
      </c>
      <c r="P5" s="34" t="s">
        <v>199</v>
      </c>
      <c r="Q5" s="39" t="s">
        <v>274</v>
      </c>
    </row>
    <row r="6" spans="1:17" ht="263.25" customHeight="1">
      <c r="A6" s="12">
        <v>2</v>
      </c>
      <c r="B6" s="13" t="s">
        <v>72</v>
      </c>
      <c r="C6" s="43"/>
      <c r="D6" s="21" t="s">
        <v>73</v>
      </c>
      <c r="E6" s="34" t="s">
        <v>64</v>
      </c>
      <c r="F6" s="22" t="s">
        <v>65</v>
      </c>
      <c r="G6" s="22" t="s">
        <v>71</v>
      </c>
      <c r="H6" s="45">
        <v>45658</v>
      </c>
      <c r="I6" s="45">
        <v>46203</v>
      </c>
      <c r="J6" s="26">
        <v>2278075</v>
      </c>
      <c r="K6" s="30">
        <v>2278075</v>
      </c>
      <c r="L6" s="21" t="s">
        <v>198</v>
      </c>
      <c r="M6" s="30">
        <v>0</v>
      </c>
      <c r="N6" s="21" t="s">
        <v>63</v>
      </c>
      <c r="O6" s="35" t="s">
        <v>264</v>
      </c>
      <c r="P6" s="35" t="s">
        <v>198</v>
      </c>
      <c r="Q6" s="40" t="s">
        <v>269</v>
      </c>
    </row>
    <row r="7" spans="1:17" ht="36">
      <c r="A7" s="12">
        <v>3</v>
      </c>
      <c r="B7" s="19" t="s">
        <v>74</v>
      </c>
      <c r="C7" s="43"/>
      <c r="D7" s="20" t="s">
        <v>75</v>
      </c>
      <c r="E7" s="34" t="s">
        <v>64</v>
      </c>
      <c r="F7" s="34" t="s">
        <v>65</v>
      </c>
      <c r="G7" s="34" t="s">
        <v>71</v>
      </c>
      <c r="H7" s="44">
        <v>45658</v>
      </c>
      <c r="I7" s="44">
        <v>46203</v>
      </c>
      <c r="J7" s="25">
        <v>100000</v>
      </c>
      <c r="K7" s="29">
        <v>100000</v>
      </c>
      <c r="L7" s="20" t="s">
        <v>191</v>
      </c>
      <c r="M7" s="29">
        <v>0</v>
      </c>
      <c r="N7" s="20" t="s">
        <v>63</v>
      </c>
      <c r="O7" s="34" t="s">
        <v>264</v>
      </c>
      <c r="P7" s="34" t="s">
        <v>191</v>
      </c>
      <c r="Q7" s="39" t="s">
        <v>270</v>
      </c>
    </row>
    <row r="8" spans="1:17" ht="54">
      <c r="A8" s="12">
        <v>4</v>
      </c>
      <c r="B8" s="13" t="s">
        <v>76</v>
      </c>
      <c r="C8" s="43"/>
      <c r="D8" s="21" t="s">
        <v>77</v>
      </c>
      <c r="E8" s="34" t="s">
        <v>64</v>
      </c>
      <c r="F8" s="22" t="s">
        <v>65</v>
      </c>
      <c r="G8" s="22" t="s">
        <v>71</v>
      </c>
      <c r="H8" s="45">
        <v>45292</v>
      </c>
      <c r="I8" s="45">
        <v>45350</v>
      </c>
      <c r="J8" s="26">
        <v>25000</v>
      </c>
      <c r="K8" s="30">
        <v>25000</v>
      </c>
      <c r="L8" s="21" t="s">
        <v>191</v>
      </c>
      <c r="M8" s="30">
        <v>0</v>
      </c>
      <c r="N8" s="21" t="s">
        <v>63</v>
      </c>
      <c r="O8" s="35" t="s">
        <v>264</v>
      </c>
      <c r="P8" s="35" t="s">
        <v>191</v>
      </c>
      <c r="Q8" s="39" t="s">
        <v>270</v>
      </c>
    </row>
    <row r="9" spans="1:17" ht="36">
      <c r="A9" s="12">
        <v>5</v>
      </c>
      <c r="B9" s="19" t="s">
        <v>78</v>
      </c>
      <c r="C9" s="43"/>
      <c r="D9" s="20" t="s">
        <v>79</v>
      </c>
      <c r="E9" s="34" t="s">
        <v>64</v>
      </c>
      <c r="F9" s="34" t="s">
        <v>65</v>
      </c>
      <c r="G9" s="34" t="s">
        <v>71</v>
      </c>
      <c r="H9" s="44">
        <v>45474</v>
      </c>
      <c r="I9" s="44">
        <v>45838</v>
      </c>
      <c r="J9" s="25">
        <v>10000</v>
      </c>
      <c r="K9" s="29">
        <v>10000</v>
      </c>
      <c r="L9" s="20" t="s">
        <v>191</v>
      </c>
      <c r="M9" s="29">
        <v>0</v>
      </c>
      <c r="N9" s="20" t="s">
        <v>63</v>
      </c>
      <c r="O9" s="34" t="s">
        <v>264</v>
      </c>
      <c r="P9" s="34" t="s">
        <v>191</v>
      </c>
      <c r="Q9" s="39" t="s">
        <v>271</v>
      </c>
    </row>
    <row r="10" spans="1:17" ht="246.75" customHeight="1">
      <c r="A10" s="12">
        <v>6</v>
      </c>
      <c r="B10" s="13" t="s">
        <v>80</v>
      </c>
      <c r="C10" s="22" t="s">
        <v>293</v>
      </c>
      <c r="D10" s="21" t="s">
        <v>81</v>
      </c>
      <c r="E10" s="34" t="s">
        <v>64</v>
      </c>
      <c r="F10" s="22" t="s">
        <v>65</v>
      </c>
      <c r="G10" s="22" t="s">
        <v>71</v>
      </c>
      <c r="H10" s="45">
        <v>45292</v>
      </c>
      <c r="I10" s="45">
        <v>45838</v>
      </c>
      <c r="J10" s="26">
        <v>650000</v>
      </c>
      <c r="K10" s="30">
        <v>650000</v>
      </c>
      <c r="L10" s="21" t="s">
        <v>191</v>
      </c>
      <c r="M10" s="30">
        <v>0</v>
      </c>
      <c r="N10" s="21" t="s">
        <v>63</v>
      </c>
      <c r="O10" s="35" t="s">
        <v>264</v>
      </c>
      <c r="P10" s="35" t="s">
        <v>191</v>
      </c>
      <c r="Q10" s="40" t="s">
        <v>272</v>
      </c>
    </row>
    <row r="11" spans="1:17" ht="72">
      <c r="A11" s="12">
        <v>7</v>
      </c>
      <c r="B11" s="19" t="s">
        <v>82</v>
      </c>
      <c r="C11" s="43"/>
      <c r="D11" s="20" t="s">
        <v>83</v>
      </c>
      <c r="E11" s="34" t="s">
        <v>64</v>
      </c>
      <c r="F11" s="34" t="s">
        <v>65</v>
      </c>
      <c r="G11" s="34" t="s">
        <v>71</v>
      </c>
      <c r="H11" s="34" t="s">
        <v>323</v>
      </c>
      <c r="I11" s="44">
        <v>45838</v>
      </c>
      <c r="J11" s="25">
        <v>304000</v>
      </c>
      <c r="K11" s="29">
        <v>304000</v>
      </c>
      <c r="L11" s="20" t="s">
        <v>191</v>
      </c>
      <c r="M11" s="29">
        <v>0</v>
      </c>
      <c r="N11" s="20" t="s">
        <v>63</v>
      </c>
      <c r="O11" s="34" t="s">
        <v>264</v>
      </c>
      <c r="P11" s="34" t="s">
        <v>191</v>
      </c>
      <c r="Q11" s="39" t="s">
        <v>273</v>
      </c>
    </row>
    <row r="12" spans="1:17" ht="108">
      <c r="A12" s="12">
        <v>8</v>
      </c>
      <c r="B12" s="13" t="s">
        <v>84</v>
      </c>
      <c r="C12" s="22" t="s">
        <v>294</v>
      </c>
      <c r="D12" s="21" t="s">
        <v>85</v>
      </c>
      <c r="E12" s="34" t="s">
        <v>64</v>
      </c>
      <c r="F12" s="22" t="s">
        <v>65</v>
      </c>
      <c r="G12" s="22" t="s">
        <v>71</v>
      </c>
      <c r="H12" s="45">
        <v>41530</v>
      </c>
      <c r="I12" s="45">
        <v>45838</v>
      </c>
      <c r="J12" s="26">
        <v>149737</v>
      </c>
      <c r="K12" s="30">
        <v>149737</v>
      </c>
      <c r="L12" s="21" t="s">
        <v>191</v>
      </c>
      <c r="M12" s="30">
        <v>0</v>
      </c>
      <c r="N12" s="21" t="s">
        <v>63</v>
      </c>
      <c r="O12" s="35" t="s">
        <v>264</v>
      </c>
      <c r="P12" s="35" t="s">
        <v>191</v>
      </c>
      <c r="Q12" s="39" t="s">
        <v>274</v>
      </c>
    </row>
    <row r="13" spans="1:17" ht="240.75" customHeight="1">
      <c r="A13" s="12">
        <v>9</v>
      </c>
      <c r="B13" s="19" t="s">
        <v>86</v>
      </c>
      <c r="C13" s="22" t="s">
        <v>293</v>
      </c>
      <c r="D13" s="20" t="s">
        <v>87</v>
      </c>
      <c r="E13" s="34" t="s">
        <v>64</v>
      </c>
      <c r="F13" s="34" t="s">
        <v>65</v>
      </c>
      <c r="G13" s="34" t="s">
        <v>71</v>
      </c>
      <c r="H13" s="44">
        <v>45292</v>
      </c>
      <c r="I13" s="44">
        <v>45838</v>
      </c>
      <c r="J13" s="25">
        <v>300000</v>
      </c>
      <c r="K13" s="29">
        <v>300000</v>
      </c>
      <c r="L13" s="20" t="s">
        <v>200</v>
      </c>
      <c r="M13" s="29">
        <v>0</v>
      </c>
      <c r="N13" s="20" t="s">
        <v>63</v>
      </c>
      <c r="O13" s="34" t="s">
        <v>264</v>
      </c>
      <c r="P13" s="34" t="s">
        <v>200</v>
      </c>
      <c r="Q13" s="39" t="s">
        <v>272</v>
      </c>
    </row>
    <row r="14" spans="1:17" ht="57.75">
      <c r="A14" s="12">
        <v>10</v>
      </c>
      <c r="B14" s="13" t="s">
        <v>88</v>
      </c>
      <c r="C14" s="43"/>
      <c r="D14" s="21" t="s">
        <v>89</v>
      </c>
      <c r="E14" s="34" t="s">
        <v>64</v>
      </c>
      <c r="F14" s="22" t="s">
        <v>65</v>
      </c>
      <c r="G14" s="22" t="s">
        <v>71</v>
      </c>
      <c r="H14" s="45">
        <v>41530</v>
      </c>
      <c r="I14" s="45">
        <v>45838</v>
      </c>
      <c r="J14" s="26">
        <v>14000000</v>
      </c>
      <c r="K14" s="30">
        <v>14000000</v>
      </c>
      <c r="L14" s="21" t="s">
        <v>201</v>
      </c>
      <c r="M14" s="30">
        <v>0</v>
      </c>
      <c r="N14" s="21" t="s">
        <v>63</v>
      </c>
      <c r="O14" s="35" t="s">
        <v>264</v>
      </c>
      <c r="P14" s="35" t="s">
        <v>201</v>
      </c>
      <c r="Q14" s="39" t="s">
        <v>274</v>
      </c>
    </row>
    <row r="15" spans="1:17" ht="166.5" customHeight="1">
      <c r="A15" s="12">
        <v>11</v>
      </c>
      <c r="B15" s="19" t="s">
        <v>90</v>
      </c>
      <c r="C15" s="43"/>
      <c r="D15" s="20" t="s">
        <v>91</v>
      </c>
      <c r="E15" s="34" t="s">
        <v>64</v>
      </c>
      <c r="F15" s="34" t="s">
        <v>65</v>
      </c>
      <c r="G15" s="34" t="s">
        <v>71</v>
      </c>
      <c r="H15" s="44">
        <v>44013</v>
      </c>
      <c r="I15" s="44">
        <v>45382</v>
      </c>
      <c r="J15" s="25">
        <v>259900</v>
      </c>
      <c r="K15" s="29">
        <v>259900</v>
      </c>
      <c r="L15" s="20" t="s">
        <v>194</v>
      </c>
      <c r="M15" s="29">
        <v>0</v>
      </c>
      <c r="N15" s="20" t="s">
        <v>63</v>
      </c>
      <c r="O15" s="34" t="s">
        <v>264</v>
      </c>
      <c r="P15" s="34" t="s">
        <v>194</v>
      </c>
      <c r="Q15" s="39" t="s">
        <v>282</v>
      </c>
    </row>
    <row r="16" spans="1:17" ht="36">
      <c r="A16" s="12">
        <v>12</v>
      </c>
      <c r="B16" s="19" t="s">
        <v>92</v>
      </c>
      <c r="C16" s="43"/>
      <c r="D16" s="20" t="s">
        <v>93</v>
      </c>
      <c r="E16" s="34" t="s">
        <v>64</v>
      </c>
      <c r="F16" s="34" t="s">
        <v>65</v>
      </c>
      <c r="G16" s="34" t="s">
        <v>71</v>
      </c>
      <c r="H16" s="34" t="s">
        <v>324</v>
      </c>
      <c r="I16" s="34" t="s">
        <v>324</v>
      </c>
      <c r="J16" s="25">
        <v>668</v>
      </c>
      <c r="K16" s="29">
        <v>668</v>
      </c>
      <c r="L16" s="20" t="s">
        <v>194</v>
      </c>
      <c r="M16" s="29">
        <v>0</v>
      </c>
      <c r="N16" s="20" t="s">
        <v>63</v>
      </c>
      <c r="O16" s="34" t="s">
        <v>264</v>
      </c>
      <c r="P16" s="34" t="s">
        <v>194</v>
      </c>
      <c r="Q16" s="39" t="s">
        <v>275</v>
      </c>
    </row>
    <row r="17" spans="1:17" ht="36">
      <c r="A17" s="12">
        <v>13</v>
      </c>
      <c r="B17" s="13" t="s">
        <v>94</v>
      </c>
      <c r="C17" s="43"/>
      <c r="D17" s="21" t="s">
        <v>95</v>
      </c>
      <c r="E17" s="34" t="s">
        <v>64</v>
      </c>
      <c r="F17" s="22" t="s">
        <v>65</v>
      </c>
      <c r="G17" s="22" t="s">
        <v>71</v>
      </c>
      <c r="H17" s="22" t="s">
        <v>324</v>
      </c>
      <c r="I17" s="22" t="s">
        <v>324</v>
      </c>
      <c r="J17" s="26">
        <v>13896</v>
      </c>
      <c r="K17" s="30">
        <v>13896</v>
      </c>
      <c r="L17" s="21" t="s">
        <v>194</v>
      </c>
      <c r="M17" s="30">
        <v>0</v>
      </c>
      <c r="N17" s="21" t="s">
        <v>63</v>
      </c>
      <c r="O17" s="35" t="s">
        <v>264</v>
      </c>
      <c r="P17" s="35" t="s">
        <v>194</v>
      </c>
      <c r="Q17" s="39" t="s">
        <v>275</v>
      </c>
    </row>
    <row r="18" spans="1:17" ht="180">
      <c r="A18" s="12">
        <v>14</v>
      </c>
      <c r="B18" s="19" t="s">
        <v>96</v>
      </c>
      <c r="C18" s="42" t="s">
        <v>316</v>
      </c>
      <c r="D18" s="20" t="s">
        <v>97</v>
      </c>
      <c r="E18" s="34" t="s">
        <v>64</v>
      </c>
      <c r="F18" s="34" t="s">
        <v>65</v>
      </c>
      <c r="G18" s="34" t="s">
        <v>71</v>
      </c>
      <c r="H18" s="44">
        <v>41530</v>
      </c>
      <c r="I18" s="44">
        <v>45838</v>
      </c>
      <c r="J18" s="25">
        <v>2055000</v>
      </c>
      <c r="K18" s="29">
        <v>2055000</v>
      </c>
      <c r="L18" s="20" t="s">
        <v>202</v>
      </c>
      <c r="M18" s="29">
        <v>0</v>
      </c>
      <c r="N18" s="20" t="s">
        <v>63</v>
      </c>
      <c r="O18" s="34" t="s">
        <v>264</v>
      </c>
      <c r="P18" s="34" t="s">
        <v>202</v>
      </c>
      <c r="Q18" s="39" t="s">
        <v>276</v>
      </c>
    </row>
    <row r="19" spans="1:17" ht="180">
      <c r="A19" s="12">
        <v>15</v>
      </c>
      <c r="B19" s="13" t="s">
        <v>98</v>
      </c>
      <c r="C19" s="42" t="s">
        <v>316</v>
      </c>
      <c r="D19" s="21" t="s">
        <v>99</v>
      </c>
      <c r="E19" s="34" t="s">
        <v>64</v>
      </c>
      <c r="F19" s="22" t="s">
        <v>65</v>
      </c>
      <c r="G19" s="22" t="s">
        <v>71</v>
      </c>
      <c r="H19" s="45">
        <v>41530</v>
      </c>
      <c r="I19" s="45">
        <v>45838</v>
      </c>
      <c r="J19" s="26">
        <v>2055360</v>
      </c>
      <c r="K19" s="30">
        <v>2055360</v>
      </c>
      <c r="L19" s="21" t="s">
        <v>203</v>
      </c>
      <c r="M19" s="30">
        <v>0</v>
      </c>
      <c r="N19" s="21" t="s">
        <v>63</v>
      </c>
      <c r="O19" s="35" t="s">
        <v>264</v>
      </c>
      <c r="P19" s="35" t="s">
        <v>203</v>
      </c>
      <c r="Q19" s="40" t="s">
        <v>276</v>
      </c>
    </row>
    <row r="20" spans="1:17" ht="72">
      <c r="A20" s="12">
        <v>16</v>
      </c>
      <c r="B20" s="19" t="s">
        <v>100</v>
      </c>
      <c r="C20" s="34" t="s">
        <v>317</v>
      </c>
      <c r="D20" s="20" t="s">
        <v>101</v>
      </c>
      <c r="E20" s="34" t="s">
        <v>64</v>
      </c>
      <c r="F20" s="34" t="s">
        <v>68</v>
      </c>
      <c r="G20" s="34" t="s">
        <v>71</v>
      </c>
      <c r="H20" s="44">
        <v>45292</v>
      </c>
      <c r="I20" s="44">
        <v>45657</v>
      </c>
      <c r="J20" s="25">
        <v>339239</v>
      </c>
      <c r="K20" s="29">
        <v>339239</v>
      </c>
      <c r="L20" s="20" t="s">
        <v>195</v>
      </c>
      <c r="M20" s="29">
        <v>0</v>
      </c>
      <c r="N20" s="20" t="s">
        <v>63</v>
      </c>
      <c r="O20" s="34" t="s">
        <v>264</v>
      </c>
      <c r="P20" s="34" t="s">
        <v>195</v>
      </c>
      <c r="Q20" s="39" t="s">
        <v>277</v>
      </c>
    </row>
    <row r="21" spans="1:17" ht="90">
      <c r="A21" s="12">
        <v>17</v>
      </c>
      <c r="B21" s="13" t="s">
        <v>102</v>
      </c>
      <c r="C21" s="22" t="s">
        <v>296</v>
      </c>
      <c r="D21" s="21" t="s">
        <v>103</v>
      </c>
      <c r="E21" s="34" t="s">
        <v>64</v>
      </c>
      <c r="F21" s="22" t="s">
        <v>65</v>
      </c>
      <c r="G21" s="22" t="s">
        <v>71</v>
      </c>
      <c r="H21" s="45">
        <v>45383</v>
      </c>
      <c r="I21" s="45">
        <v>45747</v>
      </c>
      <c r="J21" s="26">
        <v>2995425</v>
      </c>
      <c r="K21" s="30">
        <v>2995425</v>
      </c>
      <c r="L21" s="21" t="s">
        <v>244</v>
      </c>
      <c r="M21" s="30">
        <v>0</v>
      </c>
      <c r="N21" s="21" t="s">
        <v>63</v>
      </c>
      <c r="O21" s="35" t="s">
        <v>264</v>
      </c>
      <c r="P21" s="35" t="s">
        <v>244</v>
      </c>
      <c r="Q21" s="41" t="s">
        <v>278</v>
      </c>
    </row>
    <row r="22" spans="1:17" ht="90">
      <c r="A22" s="12">
        <v>18</v>
      </c>
      <c r="B22" s="19" t="s">
        <v>104</v>
      </c>
      <c r="C22" s="22" t="s">
        <v>294</v>
      </c>
      <c r="D22" s="20" t="s">
        <v>105</v>
      </c>
      <c r="E22" s="34" t="s">
        <v>64</v>
      </c>
      <c r="F22" s="34" t="s">
        <v>65</v>
      </c>
      <c r="G22" s="34" t="s">
        <v>71</v>
      </c>
      <c r="H22" s="44">
        <v>45292</v>
      </c>
      <c r="I22" s="44">
        <v>45838</v>
      </c>
      <c r="J22" s="25">
        <v>539250</v>
      </c>
      <c r="K22" s="29">
        <v>539250</v>
      </c>
      <c r="L22" s="20" t="s">
        <v>204</v>
      </c>
      <c r="M22" s="29">
        <v>0</v>
      </c>
      <c r="N22" s="20" t="s">
        <v>63</v>
      </c>
      <c r="O22" s="34" t="s">
        <v>264</v>
      </c>
      <c r="P22" s="34" t="s">
        <v>204</v>
      </c>
      <c r="Q22" s="41" t="s">
        <v>279</v>
      </c>
    </row>
    <row r="23" spans="1:17" ht="54">
      <c r="A23" s="12">
        <v>19</v>
      </c>
      <c r="B23" s="13" t="s">
        <v>106</v>
      </c>
      <c r="C23" s="43"/>
      <c r="D23" s="21" t="s">
        <v>107</v>
      </c>
      <c r="E23" s="34" t="s">
        <v>64</v>
      </c>
      <c r="F23" s="22" t="s">
        <v>65</v>
      </c>
      <c r="G23" s="22" t="s">
        <v>71</v>
      </c>
      <c r="H23" s="22" t="s">
        <v>323</v>
      </c>
      <c r="I23" s="45">
        <v>45382</v>
      </c>
      <c r="J23" s="26">
        <v>360752</v>
      </c>
      <c r="K23" s="30">
        <v>360752</v>
      </c>
      <c r="L23" s="21" t="s">
        <v>204</v>
      </c>
      <c r="M23" s="30">
        <v>0</v>
      </c>
      <c r="N23" s="21" t="s">
        <v>63</v>
      </c>
      <c r="O23" s="35" t="s">
        <v>264</v>
      </c>
      <c r="P23" s="35" t="s">
        <v>204</v>
      </c>
      <c r="Q23" s="41" t="s">
        <v>280</v>
      </c>
    </row>
    <row r="24" spans="1:17" ht="90">
      <c r="A24" s="12">
        <v>20</v>
      </c>
      <c r="B24" s="13" t="s">
        <v>108</v>
      </c>
      <c r="C24" s="22" t="s">
        <v>296</v>
      </c>
      <c r="D24" s="21" t="s">
        <v>109</v>
      </c>
      <c r="E24" s="34" t="s">
        <v>64</v>
      </c>
      <c r="F24" s="22" t="s">
        <v>65</v>
      </c>
      <c r="G24" s="22" t="s">
        <v>71</v>
      </c>
      <c r="H24" s="45">
        <v>45383</v>
      </c>
      <c r="I24" s="45">
        <v>45747</v>
      </c>
      <c r="J24" s="26">
        <v>2000000</v>
      </c>
      <c r="K24" s="30">
        <v>2000000</v>
      </c>
      <c r="L24" s="21" t="s">
        <v>245</v>
      </c>
      <c r="M24" s="30">
        <v>0</v>
      </c>
      <c r="N24" s="21" t="s">
        <v>63</v>
      </c>
      <c r="O24" s="35" t="s">
        <v>264</v>
      </c>
      <c r="P24" s="35" t="s">
        <v>245</v>
      </c>
      <c r="Q24" s="41" t="s">
        <v>278</v>
      </c>
    </row>
    <row r="25" spans="1:17" ht="72">
      <c r="A25" s="12">
        <v>21</v>
      </c>
      <c r="B25" s="19" t="s">
        <v>110</v>
      </c>
      <c r="C25" s="34" t="s">
        <v>297</v>
      </c>
      <c r="D25" s="20" t="s">
        <v>111</v>
      </c>
      <c r="E25" s="34" t="s">
        <v>64</v>
      </c>
      <c r="F25" s="34" t="s">
        <v>65</v>
      </c>
      <c r="G25" s="34" t="s">
        <v>71</v>
      </c>
      <c r="H25" s="44">
        <v>45658</v>
      </c>
      <c r="I25" s="44">
        <v>46022</v>
      </c>
      <c r="J25" s="25">
        <v>1500000</v>
      </c>
      <c r="K25" s="29">
        <v>1500000</v>
      </c>
      <c r="L25" s="20" t="s">
        <v>205</v>
      </c>
      <c r="M25" s="29">
        <v>0</v>
      </c>
      <c r="N25" s="20" t="s">
        <v>63</v>
      </c>
      <c r="O25" s="34" t="s">
        <v>264</v>
      </c>
      <c r="P25" s="34" t="s">
        <v>205</v>
      </c>
      <c r="Q25" s="39" t="s">
        <v>271</v>
      </c>
    </row>
    <row r="26" spans="1:17" ht="72">
      <c r="A26" s="12">
        <v>22</v>
      </c>
      <c r="B26" s="13" t="s">
        <v>112</v>
      </c>
      <c r="C26" s="22" t="s">
        <v>317</v>
      </c>
      <c r="D26" s="21" t="s">
        <v>113</v>
      </c>
      <c r="E26" s="34" t="s">
        <v>64</v>
      </c>
      <c r="F26" s="22" t="s">
        <v>114</v>
      </c>
      <c r="G26" s="22" t="s">
        <v>71</v>
      </c>
      <c r="H26" s="45">
        <v>45292</v>
      </c>
      <c r="I26" s="22" t="s">
        <v>325</v>
      </c>
      <c r="J26" s="26">
        <v>1139600</v>
      </c>
      <c r="K26" s="30">
        <v>1139600</v>
      </c>
      <c r="L26" s="21" t="s">
        <v>206</v>
      </c>
      <c r="M26" s="30">
        <v>0</v>
      </c>
      <c r="N26" s="21" t="s">
        <v>63</v>
      </c>
      <c r="O26" s="35" t="s">
        <v>264</v>
      </c>
      <c r="P26" s="35" t="s">
        <v>206</v>
      </c>
      <c r="Q26" s="41" t="s">
        <v>281</v>
      </c>
    </row>
    <row r="27" spans="1:17" ht="90">
      <c r="A27" s="12">
        <v>23</v>
      </c>
      <c r="B27" s="19" t="s">
        <v>115</v>
      </c>
      <c r="C27" s="34" t="s">
        <v>298</v>
      </c>
      <c r="D27" s="20" t="s">
        <v>116</v>
      </c>
      <c r="E27" s="34" t="s">
        <v>64</v>
      </c>
      <c r="F27" s="34" t="s">
        <v>65</v>
      </c>
      <c r="G27" s="34" t="s">
        <v>71</v>
      </c>
      <c r="H27" s="44">
        <v>45658</v>
      </c>
      <c r="I27" s="44">
        <v>46022</v>
      </c>
      <c r="J27" s="25">
        <v>1200000</v>
      </c>
      <c r="K27" s="29">
        <v>1200000</v>
      </c>
      <c r="L27" s="20" t="s">
        <v>207</v>
      </c>
      <c r="M27" s="29"/>
      <c r="N27" s="20"/>
      <c r="O27" s="34" t="s">
        <v>264</v>
      </c>
      <c r="P27" s="34" t="s">
        <v>207</v>
      </c>
      <c r="Q27" s="39" t="s">
        <v>271</v>
      </c>
    </row>
    <row r="28" spans="1:17" ht="57" customHeight="1">
      <c r="A28" s="12">
        <v>24</v>
      </c>
      <c r="B28" s="13" t="s">
        <v>117</v>
      </c>
      <c r="C28" s="43"/>
      <c r="D28" s="21" t="s">
        <v>118</v>
      </c>
      <c r="E28" s="34" t="s">
        <v>64</v>
      </c>
      <c r="F28" s="22" t="s">
        <v>65</v>
      </c>
      <c r="G28" s="22" t="s">
        <v>71</v>
      </c>
      <c r="H28" s="45">
        <v>41530</v>
      </c>
      <c r="I28" s="45">
        <v>45838</v>
      </c>
      <c r="J28" s="26">
        <v>1000000</v>
      </c>
      <c r="K28" s="30">
        <v>1000000</v>
      </c>
      <c r="L28" s="21" t="s">
        <v>208</v>
      </c>
      <c r="M28" s="30"/>
      <c r="N28" s="21"/>
      <c r="O28" s="35" t="s">
        <v>264</v>
      </c>
      <c r="P28" s="35" t="s">
        <v>208</v>
      </c>
      <c r="Q28" s="39" t="s">
        <v>274</v>
      </c>
    </row>
    <row r="29" spans="1:17" ht="219" customHeight="1">
      <c r="A29" s="12">
        <v>25</v>
      </c>
      <c r="B29" s="19" t="s">
        <v>119</v>
      </c>
      <c r="C29" s="34" t="s">
        <v>299</v>
      </c>
      <c r="D29" s="20" t="s">
        <v>120</v>
      </c>
      <c r="E29" s="34" t="s">
        <v>64</v>
      </c>
      <c r="F29" s="34" t="s">
        <v>121</v>
      </c>
      <c r="G29" s="34" t="s">
        <v>71</v>
      </c>
      <c r="H29" s="34" t="s">
        <v>326</v>
      </c>
      <c r="I29" s="34" t="s">
        <v>326</v>
      </c>
      <c r="J29" s="25">
        <v>1000000</v>
      </c>
      <c r="K29" s="29">
        <v>1000000</v>
      </c>
      <c r="L29" s="20" t="s">
        <v>209</v>
      </c>
      <c r="M29" s="29"/>
      <c r="N29" s="20"/>
      <c r="O29" s="34" t="s">
        <v>264</v>
      </c>
      <c r="P29" s="34" t="s">
        <v>209</v>
      </c>
      <c r="Q29" s="41" t="s">
        <v>327</v>
      </c>
    </row>
    <row r="30" spans="1:17" ht="54">
      <c r="A30" s="12">
        <v>26</v>
      </c>
      <c r="B30" s="13" t="s">
        <v>122</v>
      </c>
      <c r="C30" s="43"/>
      <c r="D30" s="21" t="s">
        <v>123</v>
      </c>
      <c r="E30" s="34" t="s">
        <v>64</v>
      </c>
      <c r="F30" s="22" t="s">
        <v>65</v>
      </c>
      <c r="G30" s="22" t="s">
        <v>71</v>
      </c>
      <c r="H30" s="22" t="s">
        <v>323</v>
      </c>
      <c r="I30" s="45">
        <v>45350</v>
      </c>
      <c r="J30" s="26">
        <v>70000</v>
      </c>
      <c r="K30" s="30"/>
      <c r="L30" s="21"/>
      <c r="M30" s="30">
        <v>70000</v>
      </c>
      <c r="N30" s="21" t="s">
        <v>192</v>
      </c>
      <c r="O30" s="35" t="s">
        <v>263</v>
      </c>
      <c r="P30" s="35" t="str">
        <f>N30</f>
        <v>D.G.S. n. 752/2013</v>
      </c>
      <c r="Q30" s="41" t="s">
        <v>283</v>
      </c>
    </row>
    <row r="31" spans="1:17" ht="54">
      <c r="A31" s="12">
        <v>27</v>
      </c>
      <c r="B31" s="19" t="s">
        <v>124</v>
      </c>
      <c r="C31" s="43"/>
      <c r="D31" s="20" t="s">
        <v>125</v>
      </c>
      <c r="E31" s="34" t="s">
        <v>64</v>
      </c>
      <c r="F31" s="34" t="s">
        <v>65</v>
      </c>
      <c r="G31" s="34" t="s">
        <v>71</v>
      </c>
      <c r="H31" s="34" t="s">
        <v>324</v>
      </c>
      <c r="I31" s="34" t="s">
        <v>324</v>
      </c>
      <c r="J31" s="25">
        <v>85000</v>
      </c>
      <c r="K31" s="29"/>
      <c r="L31" s="20"/>
      <c r="M31" s="29">
        <v>85000</v>
      </c>
      <c r="N31" s="20" t="s">
        <v>192</v>
      </c>
      <c r="O31" s="34" t="s">
        <v>263</v>
      </c>
      <c r="P31" s="34" t="str">
        <f aca="true" t="shared" si="0" ref="P31:P44">N31</f>
        <v>D.G.S. n. 752/2013</v>
      </c>
      <c r="Q31" s="41" t="s">
        <v>284</v>
      </c>
    </row>
    <row r="32" spans="1:17" ht="54">
      <c r="A32" s="12">
        <v>28</v>
      </c>
      <c r="B32" s="13" t="s">
        <v>126</v>
      </c>
      <c r="C32" s="43"/>
      <c r="D32" s="21" t="s">
        <v>127</v>
      </c>
      <c r="E32" s="34" t="s">
        <v>64</v>
      </c>
      <c r="F32" s="22" t="s">
        <v>128</v>
      </c>
      <c r="G32" s="22" t="s">
        <v>71</v>
      </c>
      <c r="H32" s="22" t="s">
        <v>324</v>
      </c>
      <c r="I32" s="22" t="s">
        <v>324</v>
      </c>
      <c r="J32" s="26">
        <v>25000</v>
      </c>
      <c r="K32" s="30"/>
      <c r="L32" s="21"/>
      <c r="M32" s="30">
        <v>25000</v>
      </c>
      <c r="N32" s="21" t="s">
        <v>192</v>
      </c>
      <c r="O32" s="35" t="s">
        <v>263</v>
      </c>
      <c r="P32" s="35" t="str">
        <f t="shared" si="0"/>
        <v>D.G.S. n. 752/2013</v>
      </c>
      <c r="Q32" s="41" t="s">
        <v>285</v>
      </c>
    </row>
    <row r="33" spans="1:17" ht="90">
      <c r="A33" s="12">
        <v>29</v>
      </c>
      <c r="B33" s="19" t="s">
        <v>129</v>
      </c>
      <c r="C33" s="34" t="s">
        <v>300</v>
      </c>
      <c r="D33" s="20" t="s">
        <v>130</v>
      </c>
      <c r="E33" s="34" t="s">
        <v>64</v>
      </c>
      <c r="F33" s="34" t="s">
        <v>65</v>
      </c>
      <c r="G33" s="34" t="s">
        <v>71</v>
      </c>
      <c r="H33" s="44">
        <v>45474</v>
      </c>
      <c r="I33" s="44">
        <v>46022</v>
      </c>
      <c r="J33" s="25">
        <v>500000</v>
      </c>
      <c r="K33" s="29"/>
      <c r="L33" s="20"/>
      <c r="M33" s="29">
        <v>500000</v>
      </c>
      <c r="N33" s="20" t="s">
        <v>192</v>
      </c>
      <c r="O33" s="34" t="s">
        <v>263</v>
      </c>
      <c r="P33" s="34" t="str">
        <f t="shared" si="0"/>
        <v>D.G.S. n. 752/2013</v>
      </c>
      <c r="Q33" s="39" t="s">
        <v>271</v>
      </c>
    </row>
    <row r="34" spans="1:17" ht="54">
      <c r="A34" s="12">
        <v>30</v>
      </c>
      <c r="B34" s="13" t="s">
        <v>131</v>
      </c>
      <c r="C34" s="43"/>
      <c r="D34" s="21" t="s">
        <v>132</v>
      </c>
      <c r="E34" s="34" t="s">
        <v>64</v>
      </c>
      <c r="F34" s="22" t="s">
        <v>65</v>
      </c>
      <c r="G34" s="22" t="s">
        <v>71</v>
      </c>
      <c r="H34" s="22" t="s">
        <v>324</v>
      </c>
      <c r="I34" s="22" t="s">
        <v>324</v>
      </c>
      <c r="J34" s="26">
        <v>40000</v>
      </c>
      <c r="K34" s="30"/>
      <c r="L34" s="21"/>
      <c r="M34" s="30">
        <v>40000</v>
      </c>
      <c r="N34" s="21" t="s">
        <v>192</v>
      </c>
      <c r="O34" s="35" t="s">
        <v>263</v>
      </c>
      <c r="P34" s="35" t="str">
        <f t="shared" si="0"/>
        <v>D.G.S. n. 752/2013</v>
      </c>
      <c r="Q34" s="41" t="s">
        <v>285</v>
      </c>
    </row>
    <row r="35" spans="1:17" ht="108">
      <c r="A35" s="12">
        <v>31</v>
      </c>
      <c r="B35" s="19" t="s">
        <v>133</v>
      </c>
      <c r="C35" s="43"/>
      <c r="D35" s="20" t="s">
        <v>134</v>
      </c>
      <c r="E35" s="34" t="s">
        <v>64</v>
      </c>
      <c r="F35" s="34" t="s">
        <v>65</v>
      </c>
      <c r="G35" s="34" t="s">
        <v>71</v>
      </c>
      <c r="H35" s="34" t="s">
        <v>324</v>
      </c>
      <c r="I35" s="34" t="s">
        <v>324</v>
      </c>
      <c r="J35" s="25">
        <v>43000</v>
      </c>
      <c r="K35" s="29"/>
      <c r="L35" s="20"/>
      <c r="M35" s="29">
        <v>43000</v>
      </c>
      <c r="N35" s="20" t="s">
        <v>192</v>
      </c>
      <c r="O35" s="34" t="s">
        <v>263</v>
      </c>
      <c r="P35" s="34" t="str">
        <f t="shared" si="0"/>
        <v>D.G.S. n. 752/2013</v>
      </c>
      <c r="Q35" s="41" t="s">
        <v>285</v>
      </c>
    </row>
    <row r="36" spans="1:17" ht="36">
      <c r="A36" s="12">
        <v>32</v>
      </c>
      <c r="B36" s="13" t="s">
        <v>135</v>
      </c>
      <c r="C36" s="43"/>
      <c r="D36" s="21" t="s">
        <v>136</v>
      </c>
      <c r="E36" s="34" t="s">
        <v>64</v>
      </c>
      <c r="F36" s="22" t="s">
        <v>65</v>
      </c>
      <c r="G36" s="22" t="s">
        <v>71</v>
      </c>
      <c r="H36" s="22" t="s">
        <v>323</v>
      </c>
      <c r="I36" s="45">
        <v>45382</v>
      </c>
      <c r="J36" s="26">
        <v>200000</v>
      </c>
      <c r="K36" s="30"/>
      <c r="L36" s="21"/>
      <c r="M36" s="30">
        <v>200000</v>
      </c>
      <c r="N36" s="21" t="s">
        <v>192</v>
      </c>
      <c r="O36" s="35" t="s">
        <v>263</v>
      </c>
      <c r="P36" s="35" t="str">
        <f t="shared" si="0"/>
        <v>D.G.S. n. 752/2013</v>
      </c>
      <c r="Q36" s="41" t="s">
        <v>287</v>
      </c>
    </row>
    <row r="37" spans="1:17" ht="72">
      <c r="A37" s="12">
        <v>33</v>
      </c>
      <c r="B37" s="19" t="s">
        <v>137</v>
      </c>
      <c r="C37" s="34" t="s">
        <v>300</v>
      </c>
      <c r="D37" s="20" t="s">
        <v>138</v>
      </c>
      <c r="E37" s="34" t="s">
        <v>64</v>
      </c>
      <c r="F37" s="34" t="s">
        <v>65</v>
      </c>
      <c r="G37" s="34" t="s">
        <v>71</v>
      </c>
      <c r="H37" s="44">
        <v>45474</v>
      </c>
      <c r="I37" s="44">
        <v>46022</v>
      </c>
      <c r="J37" s="25">
        <v>250000</v>
      </c>
      <c r="K37" s="29"/>
      <c r="L37" s="20"/>
      <c r="M37" s="29">
        <v>250000</v>
      </c>
      <c r="N37" s="20" t="s">
        <v>192</v>
      </c>
      <c r="O37" s="34" t="s">
        <v>263</v>
      </c>
      <c r="P37" s="34" t="str">
        <f t="shared" si="0"/>
        <v>D.G.S. n. 752/2013</v>
      </c>
      <c r="Q37" s="39" t="s">
        <v>271</v>
      </c>
    </row>
    <row r="38" spans="1:17" ht="72">
      <c r="A38" s="12">
        <v>34</v>
      </c>
      <c r="B38" s="13" t="s">
        <v>139</v>
      </c>
      <c r="C38" s="22" t="s">
        <v>301</v>
      </c>
      <c r="D38" s="21" t="s">
        <v>140</v>
      </c>
      <c r="E38" s="34" t="s">
        <v>64</v>
      </c>
      <c r="F38" s="22" t="s">
        <v>65</v>
      </c>
      <c r="G38" s="22" t="s">
        <v>71</v>
      </c>
      <c r="H38" s="45">
        <v>45474</v>
      </c>
      <c r="I38" s="45">
        <v>45838</v>
      </c>
      <c r="J38" s="26">
        <v>128000</v>
      </c>
      <c r="K38" s="30"/>
      <c r="L38" s="21"/>
      <c r="M38" s="30">
        <v>128000</v>
      </c>
      <c r="N38" s="21" t="s">
        <v>193</v>
      </c>
      <c r="O38" s="35" t="s">
        <v>263</v>
      </c>
      <c r="P38" s="35" t="str">
        <f t="shared" si="0"/>
        <v>Nota D.G.S. 29739/2013</v>
      </c>
      <c r="Q38" s="39" t="s">
        <v>271</v>
      </c>
    </row>
    <row r="39" spans="1:17" ht="36">
      <c r="A39" s="12">
        <v>35</v>
      </c>
      <c r="B39" s="19" t="s">
        <v>141</v>
      </c>
      <c r="C39" s="22" t="s">
        <v>302</v>
      </c>
      <c r="D39" s="20" t="s">
        <v>142</v>
      </c>
      <c r="E39" s="34" t="s">
        <v>64</v>
      </c>
      <c r="F39" s="34" t="s">
        <v>143</v>
      </c>
      <c r="G39" s="34" t="s">
        <v>71</v>
      </c>
      <c r="H39" s="44">
        <v>45474</v>
      </c>
      <c r="I39" s="44">
        <v>45838</v>
      </c>
      <c r="J39" s="25">
        <v>78800</v>
      </c>
      <c r="K39" s="29"/>
      <c r="L39" s="20"/>
      <c r="M39" s="29">
        <v>78800</v>
      </c>
      <c r="N39" s="20" t="s">
        <v>193</v>
      </c>
      <c r="O39" s="34" t="s">
        <v>263</v>
      </c>
      <c r="P39" s="34" t="str">
        <f t="shared" si="0"/>
        <v>Nota D.G.S. 29739/2013</v>
      </c>
      <c r="Q39" s="39" t="s">
        <v>271</v>
      </c>
    </row>
    <row r="40" spans="1:17" ht="54">
      <c r="A40" s="12">
        <v>36</v>
      </c>
      <c r="B40" s="13" t="s">
        <v>144</v>
      </c>
      <c r="C40" s="22" t="s">
        <v>303</v>
      </c>
      <c r="D40" s="21" t="s">
        <v>145</v>
      </c>
      <c r="E40" s="34" t="s">
        <v>64</v>
      </c>
      <c r="F40" s="22" t="s">
        <v>65</v>
      </c>
      <c r="G40" s="22" t="s">
        <v>71</v>
      </c>
      <c r="H40" s="45">
        <v>45474</v>
      </c>
      <c r="I40" s="45">
        <v>45838</v>
      </c>
      <c r="J40" s="26">
        <v>300000</v>
      </c>
      <c r="K40" s="30"/>
      <c r="L40" s="21"/>
      <c r="M40" s="30">
        <v>300000</v>
      </c>
      <c r="N40" s="21" t="s">
        <v>193</v>
      </c>
      <c r="O40" s="35" t="s">
        <v>263</v>
      </c>
      <c r="P40" s="35" t="str">
        <f t="shared" si="0"/>
        <v>Nota D.G.S. 29739/2013</v>
      </c>
      <c r="Q40" s="39" t="s">
        <v>271</v>
      </c>
    </row>
    <row r="41" spans="1:17" ht="54">
      <c r="A41" s="12">
        <v>37</v>
      </c>
      <c r="B41" s="19" t="s">
        <v>146</v>
      </c>
      <c r="C41" s="34" t="s">
        <v>304</v>
      </c>
      <c r="D41" s="20" t="s">
        <v>147</v>
      </c>
      <c r="E41" s="34" t="s">
        <v>64</v>
      </c>
      <c r="F41" s="34" t="s">
        <v>65</v>
      </c>
      <c r="G41" s="34" t="s">
        <v>71</v>
      </c>
      <c r="H41" s="44">
        <v>45474</v>
      </c>
      <c r="I41" s="44">
        <v>45838</v>
      </c>
      <c r="J41" s="25">
        <v>260436</v>
      </c>
      <c r="K41" s="29"/>
      <c r="L41" s="20"/>
      <c r="M41" s="29">
        <v>260436</v>
      </c>
      <c r="N41" s="20" t="s">
        <v>193</v>
      </c>
      <c r="O41" s="34" t="s">
        <v>263</v>
      </c>
      <c r="P41" s="34" t="str">
        <f t="shared" si="0"/>
        <v>Nota D.G.S. 29739/2013</v>
      </c>
      <c r="Q41" s="39" t="s">
        <v>271</v>
      </c>
    </row>
    <row r="42" spans="1:17" ht="54">
      <c r="A42" s="12">
        <v>38</v>
      </c>
      <c r="B42" s="13" t="s">
        <v>148</v>
      </c>
      <c r="C42" s="43"/>
      <c r="D42" s="21" t="s">
        <v>149</v>
      </c>
      <c r="E42" s="34" t="s">
        <v>64</v>
      </c>
      <c r="F42" s="22" t="s">
        <v>65</v>
      </c>
      <c r="G42" s="22" t="s">
        <v>71</v>
      </c>
      <c r="H42" s="22" t="s">
        <v>324</v>
      </c>
      <c r="I42" s="22" t="s">
        <v>324</v>
      </c>
      <c r="J42" s="26">
        <v>24985</v>
      </c>
      <c r="K42" s="30"/>
      <c r="L42" s="21"/>
      <c r="M42" s="30">
        <v>24985</v>
      </c>
      <c r="N42" s="21" t="s">
        <v>193</v>
      </c>
      <c r="O42" s="35" t="s">
        <v>263</v>
      </c>
      <c r="P42" s="35" t="str">
        <f t="shared" si="0"/>
        <v>Nota D.G.S. 29739/2013</v>
      </c>
      <c r="Q42" s="41" t="s">
        <v>286</v>
      </c>
    </row>
    <row r="43" spans="1:17" ht="54">
      <c r="A43" s="12">
        <v>39</v>
      </c>
      <c r="B43" s="19" t="s">
        <v>150</v>
      </c>
      <c r="C43" s="43"/>
      <c r="D43" s="20" t="s">
        <v>151</v>
      </c>
      <c r="E43" s="34" t="s">
        <v>64</v>
      </c>
      <c r="F43" s="34" t="s">
        <v>65</v>
      </c>
      <c r="G43" s="34" t="s">
        <v>71</v>
      </c>
      <c r="H43" s="44">
        <v>45323</v>
      </c>
      <c r="I43" s="44">
        <v>45473</v>
      </c>
      <c r="J43" s="25">
        <v>70000</v>
      </c>
      <c r="K43" s="29"/>
      <c r="L43" s="20"/>
      <c r="M43" s="29">
        <v>70000</v>
      </c>
      <c r="N43" s="20" t="s">
        <v>193</v>
      </c>
      <c r="O43" s="34" t="s">
        <v>263</v>
      </c>
      <c r="P43" s="34" t="str">
        <f t="shared" si="0"/>
        <v>Nota D.G.S. 29739/2013</v>
      </c>
      <c r="Q43" s="41" t="s">
        <v>277</v>
      </c>
    </row>
    <row r="44" spans="1:17" ht="72">
      <c r="A44" s="12">
        <v>40</v>
      </c>
      <c r="B44" s="13" t="s">
        <v>152</v>
      </c>
      <c r="C44" s="43"/>
      <c r="D44" s="21" t="s">
        <v>153</v>
      </c>
      <c r="E44" s="34" t="s">
        <v>64</v>
      </c>
      <c r="F44" s="22" t="s">
        <v>65</v>
      </c>
      <c r="G44" s="22" t="s">
        <v>71</v>
      </c>
      <c r="H44" s="45">
        <v>45627</v>
      </c>
      <c r="I44" s="45">
        <v>45716</v>
      </c>
      <c r="J44" s="26">
        <v>35500</v>
      </c>
      <c r="K44" s="30"/>
      <c r="L44" s="21"/>
      <c r="M44" s="30">
        <v>35500</v>
      </c>
      <c r="N44" s="21" t="s">
        <v>193</v>
      </c>
      <c r="O44" s="35" t="s">
        <v>263</v>
      </c>
      <c r="P44" s="35" t="str">
        <f t="shared" si="0"/>
        <v>Nota D.G.S. 29739/2013</v>
      </c>
      <c r="Q44" s="41" t="s">
        <v>277</v>
      </c>
    </row>
    <row r="45" spans="1:17" ht="100.5">
      <c r="A45" s="12">
        <v>41</v>
      </c>
      <c r="B45" s="13" t="s">
        <v>154</v>
      </c>
      <c r="C45" s="43"/>
      <c r="D45" s="21" t="s">
        <v>155</v>
      </c>
      <c r="E45" s="34" t="s">
        <v>64</v>
      </c>
      <c r="F45" s="22" t="s">
        <v>65</v>
      </c>
      <c r="G45" s="22" t="s">
        <v>71</v>
      </c>
      <c r="H45" s="22" t="s">
        <v>324</v>
      </c>
      <c r="I45" s="22" t="s">
        <v>324</v>
      </c>
      <c r="J45" s="26">
        <v>90840</v>
      </c>
      <c r="K45" s="30">
        <v>0</v>
      </c>
      <c r="L45" s="21" t="s">
        <v>63</v>
      </c>
      <c r="M45" s="30">
        <v>90840</v>
      </c>
      <c r="N45" s="21" t="s">
        <v>210</v>
      </c>
      <c r="O45" s="35" t="s">
        <v>263</v>
      </c>
      <c r="P45" s="35" t="str">
        <f aca="true" t="shared" si="1" ref="P45:P50">N45</f>
        <v>Donazione da Cancro Primo Aiuto Onlus - Delibera n. 41 del 09.02.2016 incassata con Ordinativo n. 2234 del 02.05.2017</v>
      </c>
      <c r="Q45" s="39" t="s">
        <v>282</v>
      </c>
    </row>
    <row r="46" spans="1:17" ht="126">
      <c r="A46" s="12">
        <v>42</v>
      </c>
      <c r="B46" s="19" t="s">
        <v>156</v>
      </c>
      <c r="C46" s="43"/>
      <c r="D46" s="20" t="s">
        <v>157</v>
      </c>
      <c r="E46" s="34" t="s">
        <v>64</v>
      </c>
      <c r="F46" s="34" t="s">
        <v>65</v>
      </c>
      <c r="G46" s="34" t="s">
        <v>71</v>
      </c>
      <c r="H46" s="34" t="s">
        <v>324</v>
      </c>
      <c r="I46" s="34" t="s">
        <v>324</v>
      </c>
      <c r="J46" s="25">
        <v>9160</v>
      </c>
      <c r="K46" s="29">
        <v>0</v>
      </c>
      <c r="L46" s="20" t="s">
        <v>63</v>
      </c>
      <c r="M46" s="29">
        <v>9160</v>
      </c>
      <c r="N46" s="20" t="s">
        <v>210</v>
      </c>
      <c r="O46" s="34" t="s">
        <v>263</v>
      </c>
      <c r="P46" s="34" t="str">
        <f t="shared" si="1"/>
        <v>Donazione da Cancro Primo Aiuto Onlus - Delibera n. 41 del 09.02.2016 incassata con Ordinativo n. 2234 del 02.05.2017</v>
      </c>
      <c r="Q46" s="39" t="s">
        <v>282</v>
      </c>
    </row>
    <row r="47" spans="1:17" ht="72">
      <c r="A47" s="12">
        <v>43</v>
      </c>
      <c r="B47" s="13" t="s">
        <v>158</v>
      </c>
      <c r="C47" s="22" t="s">
        <v>294</v>
      </c>
      <c r="D47" s="21" t="s">
        <v>159</v>
      </c>
      <c r="E47" s="34" t="s">
        <v>64</v>
      </c>
      <c r="F47" s="22" t="s">
        <v>65</v>
      </c>
      <c r="G47" s="22" t="s">
        <v>71</v>
      </c>
      <c r="H47" s="45">
        <v>45292</v>
      </c>
      <c r="I47" s="45">
        <v>45838</v>
      </c>
      <c r="J47" s="26">
        <v>1810400</v>
      </c>
      <c r="K47" s="30">
        <v>0</v>
      </c>
      <c r="L47" s="21" t="s">
        <v>63</v>
      </c>
      <c r="M47" s="30">
        <v>1810400</v>
      </c>
      <c r="N47" s="21" t="s">
        <v>197</v>
      </c>
      <c r="O47" s="35" t="s">
        <v>263</v>
      </c>
      <c r="P47" s="35" t="str">
        <f t="shared" si="1"/>
        <v>D.L. n. 34/2020 Piano Riordino R.O. (convertito in. L. 77/2020)
D.G.R. XI/3479/2020 - Allegato 5A (Mod. T.I. 20 P.L.) </v>
      </c>
      <c r="Q47" s="41" t="s">
        <v>279</v>
      </c>
    </row>
    <row r="48" spans="1:17" ht="72">
      <c r="A48" s="12">
        <v>44</v>
      </c>
      <c r="B48" s="19" t="s">
        <v>160</v>
      </c>
      <c r="C48" s="34" t="s">
        <v>295</v>
      </c>
      <c r="D48" s="20" t="s">
        <v>161</v>
      </c>
      <c r="E48" s="34" t="s">
        <v>64</v>
      </c>
      <c r="F48" s="34" t="s">
        <v>65</v>
      </c>
      <c r="G48" s="34" t="s">
        <v>71</v>
      </c>
      <c r="H48" s="44">
        <v>45444</v>
      </c>
      <c r="I48" s="44">
        <v>45746</v>
      </c>
      <c r="J48" s="25">
        <v>610000</v>
      </c>
      <c r="K48" s="29">
        <v>0</v>
      </c>
      <c r="L48" s="20" t="s">
        <v>63</v>
      </c>
      <c r="M48" s="29">
        <v>610000</v>
      </c>
      <c r="N48" s="20" t="s">
        <v>196</v>
      </c>
      <c r="O48" s="34" t="s">
        <v>263</v>
      </c>
      <c r="P48" s="34" t="str">
        <f t="shared" si="1"/>
        <v>D.L. n. 34/2020 Piano Riordino R.O. (convertito in. L. 77/2020)
D.G.R. XI/3331/2020 - Allegato 5C (P.S. Monza)</v>
      </c>
      <c r="Q48" s="41" t="s">
        <v>279</v>
      </c>
    </row>
    <row r="49" spans="1:17" ht="72">
      <c r="A49" s="12">
        <v>45</v>
      </c>
      <c r="B49" s="13" t="s">
        <v>162</v>
      </c>
      <c r="C49" s="22" t="s">
        <v>305</v>
      </c>
      <c r="D49" s="21" t="s">
        <v>63</v>
      </c>
      <c r="E49" s="34" t="s">
        <v>64</v>
      </c>
      <c r="F49" s="22" t="s">
        <v>65</v>
      </c>
      <c r="G49" s="22" t="s">
        <v>71</v>
      </c>
      <c r="H49" s="22" t="s">
        <v>324</v>
      </c>
      <c r="I49" s="22" t="s">
        <v>324</v>
      </c>
      <c r="J49" s="26">
        <v>91500</v>
      </c>
      <c r="K49" s="30">
        <v>0</v>
      </c>
      <c r="L49" s="21" t="s">
        <v>63</v>
      </c>
      <c r="M49" s="30">
        <v>91500</v>
      </c>
      <c r="N49" s="21" t="s">
        <v>211</v>
      </c>
      <c r="O49" s="35" t="s">
        <v>263</v>
      </c>
      <c r="P49" s="35" t="str">
        <f t="shared" si="1"/>
        <v>D.L. n. 34/2020 Piano Riordino R.O. (convertito in. L. 77/2020)
D.G.R. XI/3479/2020 - Allegato 5A (Real.Box isol.COVID) </v>
      </c>
      <c r="Q49" s="41" t="s">
        <v>275</v>
      </c>
    </row>
    <row r="50" spans="1:17" ht="72">
      <c r="A50" s="12">
        <v>46</v>
      </c>
      <c r="B50" s="19" t="s">
        <v>307</v>
      </c>
      <c r="C50" s="34" t="s">
        <v>306</v>
      </c>
      <c r="D50" s="20" t="s">
        <v>63</v>
      </c>
      <c r="E50" s="34" t="s">
        <v>64</v>
      </c>
      <c r="F50" s="34" t="s">
        <v>65</v>
      </c>
      <c r="G50" s="34" t="s">
        <v>71</v>
      </c>
      <c r="H50" s="34" t="s">
        <v>324</v>
      </c>
      <c r="I50" s="34" t="s">
        <v>324</v>
      </c>
      <c r="J50" s="25">
        <v>12200</v>
      </c>
      <c r="K50" s="29">
        <v>0</v>
      </c>
      <c r="L50" s="20" t="s">
        <v>63</v>
      </c>
      <c r="M50" s="29">
        <v>12200</v>
      </c>
      <c r="N50" s="20" t="s">
        <v>212</v>
      </c>
      <c r="O50" s="34" t="s">
        <v>263</v>
      </c>
      <c r="P50" s="34" t="str">
        <f t="shared" si="1"/>
        <v>D.L. n. 34/2020 Piano Riordino R.O. (convertito in. L. 77/2020)
D.G.R. XI/3479/2020 - Allegato 5B (Adeg. edile e impiant.) </v>
      </c>
      <c r="Q50" s="41" t="s">
        <v>275</v>
      </c>
    </row>
    <row r="51" spans="1:17" ht="72">
      <c r="A51" s="12">
        <v>47</v>
      </c>
      <c r="B51" s="13" t="s">
        <v>163</v>
      </c>
      <c r="C51" s="22" t="s">
        <v>308</v>
      </c>
      <c r="D51" s="21" t="s">
        <v>66</v>
      </c>
      <c r="E51" s="34" t="s">
        <v>64</v>
      </c>
      <c r="F51" s="22" t="s">
        <v>164</v>
      </c>
      <c r="G51" s="22" t="s">
        <v>71</v>
      </c>
      <c r="H51" s="45">
        <v>45292</v>
      </c>
      <c r="I51" s="22" t="s">
        <v>328</v>
      </c>
      <c r="J51" s="26">
        <v>343010</v>
      </c>
      <c r="K51" s="30">
        <v>343010</v>
      </c>
      <c r="L51" s="21" t="s">
        <v>213</v>
      </c>
      <c r="M51" s="30">
        <v>0</v>
      </c>
      <c r="N51" s="21" t="s">
        <v>63</v>
      </c>
      <c r="O51" s="35" t="s">
        <v>264</v>
      </c>
      <c r="P51" s="35" t="s">
        <v>213</v>
      </c>
      <c r="Q51" s="41" t="s">
        <v>288</v>
      </c>
    </row>
    <row r="52" spans="1:17" ht="72">
      <c r="A52" s="12">
        <v>48</v>
      </c>
      <c r="B52" s="19" t="s">
        <v>165</v>
      </c>
      <c r="C52" s="34" t="s">
        <v>309</v>
      </c>
      <c r="D52" s="20" t="s">
        <v>67</v>
      </c>
      <c r="E52" s="34" t="s">
        <v>64</v>
      </c>
      <c r="F52" s="34" t="s">
        <v>164</v>
      </c>
      <c r="G52" s="34" t="s">
        <v>71</v>
      </c>
      <c r="H52" s="44">
        <v>45292</v>
      </c>
      <c r="I52" s="44">
        <v>45711</v>
      </c>
      <c r="J52" s="25">
        <v>284608</v>
      </c>
      <c r="K52" s="29">
        <v>284608</v>
      </c>
      <c r="L52" s="20" t="s">
        <v>213</v>
      </c>
      <c r="M52" s="29">
        <v>0</v>
      </c>
      <c r="N52" s="20" t="s">
        <v>63</v>
      </c>
      <c r="O52" s="34" t="s">
        <v>264</v>
      </c>
      <c r="P52" s="34" t="s">
        <v>213</v>
      </c>
      <c r="Q52" s="41" t="s">
        <v>288</v>
      </c>
    </row>
    <row r="53" spans="1:17" ht="90">
      <c r="A53" s="12">
        <v>49</v>
      </c>
      <c r="B53" s="46" t="s">
        <v>166</v>
      </c>
      <c r="C53" s="34" t="s">
        <v>310</v>
      </c>
      <c r="D53" s="20" t="s">
        <v>217</v>
      </c>
      <c r="E53" s="34" t="s">
        <v>266</v>
      </c>
      <c r="F53" s="34" t="s">
        <v>246</v>
      </c>
      <c r="G53" s="34" t="s">
        <v>71</v>
      </c>
      <c r="H53" s="44">
        <v>45292</v>
      </c>
      <c r="I53" s="44">
        <v>45501</v>
      </c>
      <c r="J53" s="25">
        <v>1331059</v>
      </c>
      <c r="K53" s="29">
        <v>1331059</v>
      </c>
      <c r="L53" s="20" t="s">
        <v>259</v>
      </c>
      <c r="M53" s="29"/>
      <c r="N53" s="20"/>
      <c r="O53" s="34" t="s">
        <v>264</v>
      </c>
      <c r="P53" s="34" t="s">
        <v>259</v>
      </c>
      <c r="Q53" s="41" t="s">
        <v>288</v>
      </c>
    </row>
    <row r="54" spans="1:17" ht="90">
      <c r="A54" s="12">
        <v>50</v>
      </c>
      <c r="B54" s="46" t="s">
        <v>167</v>
      </c>
      <c r="C54" s="22" t="s">
        <v>309</v>
      </c>
      <c r="D54" s="21" t="s">
        <v>218</v>
      </c>
      <c r="E54" s="34" t="s">
        <v>64</v>
      </c>
      <c r="F54" s="22" t="s">
        <v>247</v>
      </c>
      <c r="G54" s="22" t="s">
        <v>71</v>
      </c>
      <c r="H54" s="45">
        <v>45292</v>
      </c>
      <c r="I54" s="45">
        <v>45711</v>
      </c>
      <c r="J54" s="26">
        <v>1331852</v>
      </c>
      <c r="K54" s="30">
        <v>1331852</v>
      </c>
      <c r="L54" s="21" t="s">
        <v>259</v>
      </c>
      <c r="M54" s="30"/>
      <c r="N54" s="21"/>
      <c r="O54" s="35" t="s">
        <v>264</v>
      </c>
      <c r="P54" s="35" t="s">
        <v>259</v>
      </c>
      <c r="Q54" s="41" t="s">
        <v>288</v>
      </c>
    </row>
    <row r="55" spans="1:17" ht="90">
      <c r="A55" s="12">
        <v>51</v>
      </c>
      <c r="B55" s="46" t="s">
        <v>267</v>
      </c>
      <c r="C55" s="34" t="s">
        <v>311</v>
      </c>
      <c r="D55" s="20" t="s">
        <v>219</v>
      </c>
      <c r="E55" s="34" t="s">
        <v>64</v>
      </c>
      <c r="F55" s="34" t="s">
        <v>248</v>
      </c>
      <c r="G55" s="34" t="s">
        <v>71</v>
      </c>
      <c r="H55" s="44">
        <v>45292</v>
      </c>
      <c r="I55" s="44">
        <v>45832</v>
      </c>
      <c r="J55" s="25">
        <v>1480600</v>
      </c>
      <c r="K55" s="29">
        <v>1480600</v>
      </c>
      <c r="L55" s="20" t="s">
        <v>259</v>
      </c>
      <c r="M55" s="29"/>
      <c r="N55" s="20"/>
      <c r="O55" s="34" t="s">
        <v>264</v>
      </c>
      <c r="P55" s="34" t="s">
        <v>259</v>
      </c>
      <c r="Q55" s="41" t="s">
        <v>288</v>
      </c>
    </row>
    <row r="56" spans="1:17" ht="90">
      <c r="A56" s="12">
        <v>52</v>
      </c>
      <c r="B56" s="46" t="s">
        <v>268</v>
      </c>
      <c r="C56" s="22" t="s">
        <v>312</v>
      </c>
      <c r="D56" s="21" t="s">
        <v>220</v>
      </c>
      <c r="E56" s="34" t="s">
        <v>64</v>
      </c>
      <c r="F56" s="22" t="s">
        <v>249</v>
      </c>
      <c r="G56" s="22" t="s">
        <v>71</v>
      </c>
      <c r="H56" s="45">
        <v>45292</v>
      </c>
      <c r="I56" s="45">
        <v>45657</v>
      </c>
      <c r="J56" s="26">
        <v>1480600</v>
      </c>
      <c r="K56" s="30">
        <v>1480600</v>
      </c>
      <c r="L56" s="21" t="s">
        <v>260</v>
      </c>
      <c r="M56" s="30"/>
      <c r="N56" s="21"/>
      <c r="O56" s="35" t="s">
        <v>264</v>
      </c>
      <c r="P56" s="35" t="s">
        <v>260</v>
      </c>
      <c r="Q56" s="41" t="s">
        <v>288</v>
      </c>
    </row>
    <row r="57" spans="1:17" ht="108">
      <c r="A57" s="12">
        <v>53</v>
      </c>
      <c r="B57" s="46" t="s">
        <v>168</v>
      </c>
      <c r="C57" s="34" t="s">
        <v>308</v>
      </c>
      <c r="D57" s="20" t="s">
        <v>221</v>
      </c>
      <c r="E57" s="34" t="s">
        <v>64</v>
      </c>
      <c r="F57" s="34" t="s">
        <v>250</v>
      </c>
      <c r="G57" s="34" t="s">
        <v>71</v>
      </c>
      <c r="H57" s="44">
        <v>45292</v>
      </c>
      <c r="I57" s="34" t="s">
        <v>329</v>
      </c>
      <c r="J57" s="25">
        <v>2500000</v>
      </c>
      <c r="K57" s="29">
        <v>2500000</v>
      </c>
      <c r="L57" s="20" t="s">
        <v>257</v>
      </c>
      <c r="M57" s="29"/>
      <c r="N57" s="20"/>
      <c r="O57" s="34" t="s">
        <v>264</v>
      </c>
      <c r="P57" s="34" t="s">
        <v>257</v>
      </c>
      <c r="Q57" s="41" t="s">
        <v>288</v>
      </c>
    </row>
    <row r="58" spans="1:17" ht="108">
      <c r="A58" s="12">
        <v>54</v>
      </c>
      <c r="B58" s="46" t="s">
        <v>169</v>
      </c>
      <c r="C58" s="22" t="s">
        <v>313</v>
      </c>
      <c r="D58" s="21" t="s">
        <v>222</v>
      </c>
      <c r="E58" s="34" t="s">
        <v>266</v>
      </c>
      <c r="F58" s="22" t="s">
        <v>169</v>
      </c>
      <c r="G58" s="22" t="s">
        <v>71</v>
      </c>
      <c r="H58" s="45">
        <v>45292</v>
      </c>
      <c r="I58" s="45">
        <v>45382</v>
      </c>
      <c r="J58" s="26">
        <v>149541</v>
      </c>
      <c r="K58" s="30">
        <v>149541</v>
      </c>
      <c r="L58" s="21" t="s">
        <v>258</v>
      </c>
      <c r="M58" s="30"/>
      <c r="N58" s="21"/>
      <c r="O58" s="35" t="s">
        <v>264</v>
      </c>
      <c r="P58" s="35" t="s">
        <v>258</v>
      </c>
      <c r="Q58" s="41" t="s">
        <v>288</v>
      </c>
    </row>
    <row r="59" spans="1:17" ht="108">
      <c r="A59" s="12">
        <v>55</v>
      </c>
      <c r="B59" s="46" t="s">
        <v>170</v>
      </c>
      <c r="C59" s="34" t="s">
        <v>313</v>
      </c>
      <c r="D59" s="20" t="s">
        <v>223</v>
      </c>
      <c r="E59" s="34" t="s">
        <v>64</v>
      </c>
      <c r="F59" s="34" t="s">
        <v>170</v>
      </c>
      <c r="G59" s="34" t="s">
        <v>71</v>
      </c>
      <c r="H59" s="44">
        <v>45292</v>
      </c>
      <c r="I59" s="44">
        <v>45711</v>
      </c>
      <c r="J59" s="25">
        <v>149629</v>
      </c>
      <c r="K59" s="29">
        <v>149629</v>
      </c>
      <c r="L59" s="20" t="s">
        <v>258</v>
      </c>
      <c r="M59" s="29"/>
      <c r="N59" s="20"/>
      <c r="O59" s="34" t="s">
        <v>264</v>
      </c>
      <c r="P59" s="34" t="s">
        <v>258</v>
      </c>
      <c r="Q59" s="41" t="s">
        <v>288</v>
      </c>
    </row>
    <row r="60" spans="1:17" ht="36">
      <c r="A60" s="12">
        <v>56</v>
      </c>
      <c r="B60" s="13" t="s">
        <v>171</v>
      </c>
      <c r="C60" s="43"/>
      <c r="D60" s="21" t="s">
        <v>224</v>
      </c>
      <c r="E60" s="34" t="s">
        <v>64</v>
      </c>
      <c r="F60" s="22" t="s">
        <v>65</v>
      </c>
      <c r="G60" s="22" t="s">
        <v>71</v>
      </c>
      <c r="H60" s="22" t="s">
        <v>324</v>
      </c>
      <c r="I60" s="22" t="s">
        <v>324</v>
      </c>
      <c r="J60" s="26">
        <v>95340</v>
      </c>
      <c r="K60" s="30">
        <v>95340</v>
      </c>
      <c r="L60" s="21" t="s">
        <v>214</v>
      </c>
      <c r="M60" s="30"/>
      <c r="N60" s="21"/>
      <c r="O60" s="35" t="s">
        <v>264</v>
      </c>
      <c r="P60" s="35" t="s">
        <v>214</v>
      </c>
      <c r="Q60" s="41" t="s">
        <v>275</v>
      </c>
    </row>
    <row r="61" spans="1:17" ht="36">
      <c r="A61" s="12">
        <v>57</v>
      </c>
      <c r="B61" s="19" t="s">
        <v>172</v>
      </c>
      <c r="C61" s="43"/>
      <c r="D61" s="20" t="s">
        <v>225</v>
      </c>
      <c r="E61" s="34" t="s">
        <v>64</v>
      </c>
      <c r="F61" s="34" t="s">
        <v>65</v>
      </c>
      <c r="G61" s="34" t="s">
        <v>71</v>
      </c>
      <c r="H61" s="34" t="s">
        <v>324</v>
      </c>
      <c r="I61" s="34" t="s">
        <v>324</v>
      </c>
      <c r="J61" s="25">
        <v>104260</v>
      </c>
      <c r="K61" s="29">
        <v>104260</v>
      </c>
      <c r="L61" s="20" t="s">
        <v>214</v>
      </c>
      <c r="M61" s="29"/>
      <c r="N61" s="20"/>
      <c r="O61" s="34" t="s">
        <v>264</v>
      </c>
      <c r="P61" s="34" t="s">
        <v>214</v>
      </c>
      <c r="Q61" s="41" t="s">
        <v>275</v>
      </c>
    </row>
    <row r="62" spans="1:17" ht="72">
      <c r="A62" s="12">
        <v>58</v>
      </c>
      <c r="B62" s="13" t="s">
        <v>173</v>
      </c>
      <c r="C62" s="22" t="s">
        <v>314</v>
      </c>
      <c r="D62" s="21" t="s">
        <v>226</v>
      </c>
      <c r="E62" s="34" t="s">
        <v>64</v>
      </c>
      <c r="F62" s="22" t="s">
        <v>65</v>
      </c>
      <c r="G62" s="22" t="s">
        <v>71</v>
      </c>
      <c r="H62" s="45">
        <v>41530</v>
      </c>
      <c r="I62" s="45">
        <v>45838</v>
      </c>
      <c r="J62" s="26">
        <v>100000</v>
      </c>
      <c r="K62" s="30">
        <v>100000</v>
      </c>
      <c r="L62" s="21" t="s">
        <v>215</v>
      </c>
      <c r="M62" s="30"/>
      <c r="N62" s="21"/>
      <c r="O62" s="35" t="s">
        <v>264</v>
      </c>
      <c r="P62" s="35" t="s">
        <v>215</v>
      </c>
      <c r="Q62" s="41" t="s">
        <v>292</v>
      </c>
    </row>
    <row r="63" spans="1:17" ht="90">
      <c r="A63" s="12">
        <v>59</v>
      </c>
      <c r="B63" s="19" t="s">
        <v>174</v>
      </c>
      <c r="C63" s="34" t="s">
        <v>314</v>
      </c>
      <c r="D63" s="20" t="s">
        <v>227</v>
      </c>
      <c r="E63" s="34" t="s">
        <v>64</v>
      </c>
      <c r="F63" s="34" t="s">
        <v>65</v>
      </c>
      <c r="G63" s="34" t="s">
        <v>71</v>
      </c>
      <c r="H63" s="44">
        <v>41530</v>
      </c>
      <c r="I63" s="44">
        <v>45838</v>
      </c>
      <c r="J63" s="25">
        <v>200000</v>
      </c>
      <c r="K63" s="29">
        <v>200000</v>
      </c>
      <c r="L63" s="20" t="s">
        <v>215</v>
      </c>
      <c r="M63" s="29"/>
      <c r="N63" s="20"/>
      <c r="O63" s="34" t="s">
        <v>264</v>
      </c>
      <c r="P63" s="34" t="s">
        <v>215</v>
      </c>
      <c r="Q63" s="41" t="s">
        <v>292</v>
      </c>
    </row>
    <row r="64" spans="1:17" ht="72">
      <c r="A64" s="12">
        <v>60</v>
      </c>
      <c r="B64" s="13" t="s">
        <v>175</v>
      </c>
      <c r="C64" s="22" t="s">
        <v>314</v>
      </c>
      <c r="D64" s="21" t="s">
        <v>228</v>
      </c>
      <c r="E64" s="34" t="s">
        <v>64</v>
      </c>
      <c r="F64" s="22" t="s">
        <v>65</v>
      </c>
      <c r="G64" s="22" t="s">
        <v>71</v>
      </c>
      <c r="H64" s="22" t="s">
        <v>324</v>
      </c>
      <c r="I64" s="22" t="s">
        <v>324</v>
      </c>
      <c r="J64" s="26">
        <v>25105</v>
      </c>
      <c r="K64" s="30">
        <v>25105</v>
      </c>
      <c r="L64" s="21" t="s">
        <v>215</v>
      </c>
      <c r="M64" s="30"/>
      <c r="N64" s="21"/>
      <c r="O64" s="35" t="s">
        <v>264</v>
      </c>
      <c r="P64" s="35" t="s">
        <v>215</v>
      </c>
      <c r="Q64" s="41" t="s">
        <v>292</v>
      </c>
    </row>
    <row r="65" spans="1:17" ht="90">
      <c r="A65" s="12">
        <v>61</v>
      </c>
      <c r="B65" s="19" t="s">
        <v>176</v>
      </c>
      <c r="C65" s="34" t="s">
        <v>314</v>
      </c>
      <c r="D65" s="20" t="s">
        <v>229</v>
      </c>
      <c r="E65" s="34" t="s">
        <v>64</v>
      </c>
      <c r="F65" s="34" t="s">
        <v>65</v>
      </c>
      <c r="G65" s="34" t="s">
        <v>71</v>
      </c>
      <c r="H65" s="34" t="s">
        <v>324</v>
      </c>
      <c r="I65" s="34" t="s">
        <v>324</v>
      </c>
      <c r="J65" s="25">
        <v>50000</v>
      </c>
      <c r="K65" s="29">
        <v>50000</v>
      </c>
      <c r="L65" s="20" t="s">
        <v>215</v>
      </c>
      <c r="M65" s="29"/>
      <c r="N65" s="20"/>
      <c r="O65" s="34" t="s">
        <v>264</v>
      </c>
      <c r="P65" s="34" t="s">
        <v>215</v>
      </c>
      <c r="Q65" s="41" t="s">
        <v>275</v>
      </c>
    </row>
    <row r="66" spans="1:17" ht="72">
      <c r="A66" s="12">
        <v>62</v>
      </c>
      <c r="B66" s="13" t="s">
        <v>177</v>
      </c>
      <c r="C66" s="42" t="s">
        <v>316</v>
      </c>
      <c r="D66" s="21" t="s">
        <v>230</v>
      </c>
      <c r="E66" s="34" t="s">
        <v>64</v>
      </c>
      <c r="F66" s="22" t="s">
        <v>65</v>
      </c>
      <c r="G66" s="22" t="s">
        <v>71</v>
      </c>
      <c r="H66" s="45">
        <v>41530</v>
      </c>
      <c r="I66" s="45">
        <v>45838</v>
      </c>
      <c r="J66" s="26">
        <v>4102308</v>
      </c>
      <c r="K66" s="30">
        <v>4102308</v>
      </c>
      <c r="L66" s="21" t="s">
        <v>215</v>
      </c>
      <c r="M66" s="30"/>
      <c r="N66" s="21"/>
      <c r="O66" s="35" t="s">
        <v>264</v>
      </c>
      <c r="P66" s="35" t="s">
        <v>215</v>
      </c>
      <c r="Q66" s="39" t="s">
        <v>274</v>
      </c>
    </row>
    <row r="67" spans="1:17" ht="90">
      <c r="A67" s="12">
        <v>63</v>
      </c>
      <c r="B67" s="19" t="s">
        <v>178</v>
      </c>
      <c r="C67" s="42" t="s">
        <v>318</v>
      </c>
      <c r="D67" s="20" t="s">
        <v>231</v>
      </c>
      <c r="E67" s="34" t="s">
        <v>64</v>
      </c>
      <c r="F67" s="34" t="s">
        <v>65</v>
      </c>
      <c r="G67" s="34" t="s">
        <v>71</v>
      </c>
      <c r="H67" s="34" t="s">
        <v>323</v>
      </c>
      <c r="I67" s="44">
        <v>45322</v>
      </c>
      <c r="J67" s="25">
        <v>50000</v>
      </c>
      <c r="K67" s="29">
        <v>50000</v>
      </c>
      <c r="L67" s="20" t="s">
        <v>253</v>
      </c>
      <c r="M67" s="29"/>
      <c r="N67" s="20"/>
      <c r="O67" s="34" t="s">
        <v>264</v>
      </c>
      <c r="P67" s="34" t="s">
        <v>253</v>
      </c>
      <c r="Q67" s="41" t="s">
        <v>285</v>
      </c>
    </row>
    <row r="68" spans="1:17" ht="90">
      <c r="A68" s="12">
        <v>64</v>
      </c>
      <c r="B68" s="13" t="s">
        <v>179</v>
      </c>
      <c r="C68" s="42" t="s">
        <v>318</v>
      </c>
      <c r="D68" s="21" t="s">
        <v>232</v>
      </c>
      <c r="E68" s="34" t="s">
        <v>64</v>
      </c>
      <c r="F68" s="22" t="s">
        <v>65</v>
      </c>
      <c r="G68" s="22" t="s">
        <v>71</v>
      </c>
      <c r="H68" s="45">
        <v>45292</v>
      </c>
      <c r="I68" s="45">
        <v>45382</v>
      </c>
      <c r="J68" s="26">
        <v>150000</v>
      </c>
      <c r="K68" s="30">
        <v>150000</v>
      </c>
      <c r="L68" s="21" t="s">
        <v>253</v>
      </c>
      <c r="M68" s="30"/>
      <c r="N68" s="21"/>
      <c r="O68" s="35" t="s">
        <v>264</v>
      </c>
      <c r="P68" s="35" t="s">
        <v>253</v>
      </c>
      <c r="Q68" s="41" t="s">
        <v>289</v>
      </c>
    </row>
    <row r="69" spans="1:17" ht="90">
      <c r="A69" s="12">
        <v>65</v>
      </c>
      <c r="B69" s="19" t="s">
        <v>180</v>
      </c>
      <c r="C69" s="42" t="s">
        <v>318</v>
      </c>
      <c r="D69" s="20" t="s">
        <v>233</v>
      </c>
      <c r="E69" s="34" t="s">
        <v>64</v>
      </c>
      <c r="F69" s="34" t="s">
        <v>65</v>
      </c>
      <c r="G69" s="34" t="s">
        <v>71</v>
      </c>
      <c r="H69" s="44">
        <v>45383</v>
      </c>
      <c r="I69" s="44">
        <v>45473</v>
      </c>
      <c r="J69" s="25">
        <v>125000</v>
      </c>
      <c r="K69" s="29">
        <v>125000</v>
      </c>
      <c r="L69" s="20" t="s">
        <v>253</v>
      </c>
      <c r="M69" s="29"/>
      <c r="N69" s="20"/>
      <c r="O69" s="34" t="s">
        <v>264</v>
      </c>
      <c r="P69" s="34" t="s">
        <v>253</v>
      </c>
      <c r="Q69" s="41" t="s">
        <v>290</v>
      </c>
    </row>
    <row r="70" spans="1:17" ht="90">
      <c r="A70" s="12">
        <v>66</v>
      </c>
      <c r="B70" s="13" t="s">
        <v>181</v>
      </c>
      <c r="C70" s="42" t="s">
        <v>318</v>
      </c>
      <c r="D70" s="21" t="s">
        <v>234</v>
      </c>
      <c r="E70" s="34" t="s">
        <v>64</v>
      </c>
      <c r="F70" s="22" t="s">
        <v>65</v>
      </c>
      <c r="G70" s="22" t="s">
        <v>71</v>
      </c>
      <c r="H70" s="22" t="s">
        <v>332</v>
      </c>
      <c r="I70" s="22" t="s">
        <v>332</v>
      </c>
      <c r="J70" s="26">
        <v>125000</v>
      </c>
      <c r="K70" s="30">
        <v>125000</v>
      </c>
      <c r="L70" s="21" t="s">
        <v>253</v>
      </c>
      <c r="M70" s="30"/>
      <c r="N70" s="21"/>
      <c r="O70" s="35" t="s">
        <v>264</v>
      </c>
      <c r="P70" s="35" t="s">
        <v>253</v>
      </c>
      <c r="Q70" s="41" t="s">
        <v>330</v>
      </c>
    </row>
    <row r="71" spans="1:17" ht="90">
      <c r="A71" s="12">
        <v>67</v>
      </c>
      <c r="B71" s="19" t="s">
        <v>182</v>
      </c>
      <c r="C71" s="42" t="s">
        <v>318</v>
      </c>
      <c r="D71" s="20" t="s">
        <v>235</v>
      </c>
      <c r="E71" s="34" t="s">
        <v>64</v>
      </c>
      <c r="F71" s="34" t="s">
        <v>65</v>
      </c>
      <c r="G71" s="34" t="s">
        <v>71</v>
      </c>
      <c r="H71" s="34" t="s">
        <v>324</v>
      </c>
      <c r="I71" s="34" t="s">
        <v>324</v>
      </c>
      <c r="J71" s="25">
        <v>125000</v>
      </c>
      <c r="K71" s="29">
        <v>125000</v>
      </c>
      <c r="L71" s="20" t="s">
        <v>253</v>
      </c>
      <c r="M71" s="29"/>
      <c r="N71" s="20"/>
      <c r="O71" s="34" t="s">
        <v>264</v>
      </c>
      <c r="P71" s="34" t="s">
        <v>253</v>
      </c>
      <c r="Q71" s="41" t="s">
        <v>331</v>
      </c>
    </row>
    <row r="72" spans="1:17" ht="90">
      <c r="A72" s="12">
        <v>68</v>
      </c>
      <c r="B72" s="13" t="s">
        <v>183</v>
      </c>
      <c r="C72" s="42" t="s">
        <v>318</v>
      </c>
      <c r="D72" s="21" t="s">
        <v>236</v>
      </c>
      <c r="E72" s="34" t="s">
        <v>64</v>
      </c>
      <c r="F72" s="22" t="s">
        <v>65</v>
      </c>
      <c r="G72" s="22" t="s">
        <v>71</v>
      </c>
      <c r="H72" s="22" t="s">
        <v>324</v>
      </c>
      <c r="I72" s="22" t="s">
        <v>324</v>
      </c>
      <c r="J72" s="26">
        <v>25000</v>
      </c>
      <c r="K72" s="30">
        <v>25000</v>
      </c>
      <c r="L72" s="21" t="s">
        <v>253</v>
      </c>
      <c r="M72" s="30"/>
      <c r="N72" s="21"/>
      <c r="O72" s="35" t="s">
        <v>264</v>
      </c>
      <c r="P72" s="35" t="s">
        <v>253</v>
      </c>
      <c r="Q72" s="41" t="s">
        <v>291</v>
      </c>
    </row>
    <row r="73" spans="1:17" ht="90">
      <c r="A73" s="12">
        <v>69</v>
      </c>
      <c r="B73" s="19" t="s">
        <v>184</v>
      </c>
      <c r="C73" s="42" t="s">
        <v>318</v>
      </c>
      <c r="D73" s="20" t="s">
        <v>237</v>
      </c>
      <c r="E73" s="34" t="s">
        <v>64</v>
      </c>
      <c r="F73" s="34" t="s">
        <v>65</v>
      </c>
      <c r="G73" s="34" t="s">
        <v>71</v>
      </c>
      <c r="H73" s="34" t="s">
        <v>324</v>
      </c>
      <c r="I73" s="34" t="s">
        <v>324</v>
      </c>
      <c r="J73" s="25">
        <v>162000</v>
      </c>
      <c r="K73" s="29">
        <v>162000</v>
      </c>
      <c r="L73" s="20" t="s">
        <v>253</v>
      </c>
      <c r="M73" s="29"/>
      <c r="N73" s="20"/>
      <c r="O73" s="34" t="s">
        <v>264</v>
      </c>
      <c r="P73" s="34" t="s">
        <v>253</v>
      </c>
      <c r="Q73" s="41" t="s">
        <v>291</v>
      </c>
    </row>
    <row r="74" spans="1:17" ht="72">
      <c r="A74" s="12">
        <v>70</v>
      </c>
      <c r="B74" s="13" t="s">
        <v>185</v>
      </c>
      <c r="C74" s="22" t="s">
        <v>314</v>
      </c>
      <c r="D74" s="21" t="s">
        <v>238</v>
      </c>
      <c r="E74" s="34" t="s">
        <v>64</v>
      </c>
      <c r="F74" s="22" t="s">
        <v>65</v>
      </c>
      <c r="G74" s="22" t="s">
        <v>71</v>
      </c>
      <c r="H74" s="45">
        <v>45292</v>
      </c>
      <c r="I74" s="45">
        <v>45838</v>
      </c>
      <c r="J74" s="26">
        <v>2253385</v>
      </c>
      <c r="K74" s="30">
        <v>2253385</v>
      </c>
      <c r="L74" s="21" t="s">
        <v>216</v>
      </c>
      <c r="M74" s="30"/>
      <c r="N74" s="21"/>
      <c r="O74" s="35" t="s">
        <v>264</v>
      </c>
      <c r="P74" s="35" t="s">
        <v>216</v>
      </c>
      <c r="Q74" s="41" t="s">
        <v>292</v>
      </c>
    </row>
    <row r="75" spans="1:17" ht="90">
      <c r="A75" s="12">
        <v>71</v>
      </c>
      <c r="B75" s="13" t="s">
        <v>186</v>
      </c>
      <c r="C75" s="22" t="s">
        <v>319</v>
      </c>
      <c r="D75" s="21" t="s">
        <v>239</v>
      </c>
      <c r="E75" s="34" t="s">
        <v>64</v>
      </c>
      <c r="F75" s="22" t="s">
        <v>121</v>
      </c>
      <c r="G75" s="22" t="s">
        <v>71</v>
      </c>
      <c r="H75" s="22" t="s">
        <v>326</v>
      </c>
      <c r="I75" s="22" t="s">
        <v>326</v>
      </c>
      <c r="J75" s="26">
        <v>1499800</v>
      </c>
      <c r="K75" s="30">
        <v>1499800</v>
      </c>
      <c r="L75" s="21" t="s">
        <v>216</v>
      </c>
      <c r="M75" s="30"/>
      <c r="N75" s="21"/>
      <c r="O75" s="35" t="s">
        <v>264</v>
      </c>
      <c r="P75" s="35" t="s">
        <v>216</v>
      </c>
      <c r="Q75" s="41" t="s">
        <v>333</v>
      </c>
    </row>
    <row r="76" spans="1:17" ht="72">
      <c r="A76" s="12">
        <v>72</v>
      </c>
      <c r="B76" s="19" t="s">
        <v>187</v>
      </c>
      <c r="C76" s="34" t="s">
        <v>316</v>
      </c>
      <c r="D76" s="20" t="s">
        <v>240</v>
      </c>
      <c r="E76" s="34" t="s">
        <v>64</v>
      </c>
      <c r="F76" s="34" t="s">
        <v>65</v>
      </c>
      <c r="G76" s="34" t="s">
        <v>71</v>
      </c>
      <c r="H76" s="44">
        <v>45292</v>
      </c>
      <c r="I76" s="44">
        <v>45292</v>
      </c>
      <c r="J76" s="25">
        <v>6190000</v>
      </c>
      <c r="K76" s="29">
        <v>6190000</v>
      </c>
      <c r="L76" s="20" t="s">
        <v>216</v>
      </c>
      <c r="M76" s="29"/>
      <c r="N76" s="20"/>
      <c r="O76" s="34" t="s">
        <v>264</v>
      </c>
      <c r="P76" s="34" t="s">
        <v>216</v>
      </c>
      <c r="Q76" s="39" t="s">
        <v>274</v>
      </c>
    </row>
    <row r="77" spans="1:17" ht="90">
      <c r="A77" s="12">
        <v>73</v>
      </c>
      <c r="B77" s="13" t="s">
        <v>188</v>
      </c>
      <c r="C77" s="34" t="s">
        <v>313</v>
      </c>
      <c r="D77" s="21" t="s">
        <v>241</v>
      </c>
      <c r="E77" s="34" t="s">
        <v>64</v>
      </c>
      <c r="F77" s="22" t="s">
        <v>252</v>
      </c>
      <c r="G77" s="22" t="s">
        <v>71</v>
      </c>
      <c r="H77" s="45">
        <v>45292</v>
      </c>
      <c r="I77" s="45">
        <v>45711</v>
      </c>
      <c r="J77" s="26">
        <v>112793</v>
      </c>
      <c r="K77" s="30">
        <v>112793</v>
      </c>
      <c r="L77" s="21" t="s">
        <v>256</v>
      </c>
      <c r="M77" s="30"/>
      <c r="N77" s="21"/>
      <c r="O77" s="35" t="s">
        <v>264</v>
      </c>
      <c r="P77" s="35" t="s">
        <v>256</v>
      </c>
      <c r="Q77" s="41" t="s">
        <v>288</v>
      </c>
    </row>
    <row r="78" spans="1:17" ht="72">
      <c r="A78" s="12">
        <v>74</v>
      </c>
      <c r="B78" s="19" t="s">
        <v>189</v>
      </c>
      <c r="C78" s="34" t="s">
        <v>309</v>
      </c>
      <c r="D78" s="20" t="s">
        <v>242</v>
      </c>
      <c r="E78" s="34" t="s">
        <v>64</v>
      </c>
      <c r="F78" s="34" t="s">
        <v>247</v>
      </c>
      <c r="G78" s="34" t="s">
        <v>71</v>
      </c>
      <c r="H78" s="44">
        <v>45292</v>
      </c>
      <c r="I78" s="44">
        <v>45711</v>
      </c>
      <c r="J78" s="25">
        <v>745366.65</v>
      </c>
      <c r="K78" s="29">
        <v>745366.65</v>
      </c>
      <c r="L78" s="20" t="s">
        <v>255</v>
      </c>
      <c r="M78" s="29"/>
      <c r="N78" s="20"/>
      <c r="O78" s="34" t="s">
        <v>264</v>
      </c>
      <c r="P78" s="34" t="s">
        <v>255</v>
      </c>
      <c r="Q78" s="41" t="s">
        <v>288</v>
      </c>
    </row>
    <row r="79" spans="1:17" ht="90">
      <c r="A79" s="12">
        <v>75</v>
      </c>
      <c r="B79" s="13" t="s">
        <v>190</v>
      </c>
      <c r="C79" s="22" t="s">
        <v>308</v>
      </c>
      <c r="D79" s="21" t="s">
        <v>243</v>
      </c>
      <c r="E79" s="34" t="s">
        <v>64</v>
      </c>
      <c r="F79" s="22" t="s">
        <v>251</v>
      </c>
      <c r="G79" s="22" t="s">
        <v>71</v>
      </c>
      <c r="H79" s="45">
        <v>45292</v>
      </c>
      <c r="I79" s="45">
        <v>45711</v>
      </c>
      <c r="J79" s="26">
        <v>2792489.59</v>
      </c>
      <c r="K79" s="30">
        <v>2792489.59</v>
      </c>
      <c r="L79" s="21" t="s">
        <v>254</v>
      </c>
      <c r="M79" s="30"/>
      <c r="N79" s="21"/>
      <c r="O79" s="35" t="s">
        <v>264</v>
      </c>
      <c r="P79" s="35" t="s">
        <v>254</v>
      </c>
      <c r="Q79" s="41" t="s">
        <v>288</v>
      </c>
    </row>
    <row r="107" spans="5:16" ht="18">
      <c r="E107" s="7"/>
      <c r="F107" s="7"/>
      <c r="G107" s="7"/>
      <c r="H107" s="7"/>
      <c r="I107" s="7"/>
      <c r="J107" s="27"/>
      <c r="K107" s="31"/>
      <c r="L107" s="7"/>
      <c r="M107" s="31"/>
      <c r="N107" s="7"/>
      <c r="O107" s="7"/>
      <c r="P107" s="7"/>
    </row>
  </sheetData>
  <sheetProtection formatCells="0" autoFilter="0"/>
  <mergeCells count="3">
    <mergeCell ref="K2:N2"/>
    <mergeCell ref="A2:J2"/>
    <mergeCell ref="A1:Q1"/>
  </mergeCells>
  <printOptions horizontalCentered="1" verticalCentered="1"/>
  <pageMargins left="0.15748031496062992" right="0.1968503937007874" top="0.4330708661417323" bottom="0.3937007874015748" header="0.31496062992125984" footer="0.31496062992125984"/>
  <pageSetup fitToHeight="1" fitToWidth="1" horizontalDpi="600" verticalDpi="600" orientation="portrait" paperSize="9" scale="7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H19"/>
  <sheetViews>
    <sheetView zoomScalePageLayoutView="0" workbookViewId="0" topLeftCell="A10">
      <selection activeCell="D11" sqref="D11"/>
    </sheetView>
  </sheetViews>
  <sheetFormatPr defaultColWidth="9.140625" defaultRowHeight="33.75" customHeight="1"/>
  <cols>
    <col min="1" max="1" width="76.421875" style="1" customWidth="1"/>
  </cols>
  <sheetData>
    <row r="1" ht="33.75" customHeight="1">
      <c r="A1" s="9" t="s">
        <v>44</v>
      </c>
    </row>
    <row r="2" ht="33.75" customHeight="1">
      <c r="A2" s="4" t="s">
        <v>45</v>
      </c>
    </row>
    <row r="3" spans="1:8" ht="33.75" customHeight="1">
      <c r="A3" s="11" t="s">
        <v>46</v>
      </c>
      <c r="F3" s="3"/>
      <c r="G3" s="2"/>
      <c r="H3" s="2"/>
    </row>
    <row r="4" spans="1:6" ht="33.75" customHeight="1">
      <c r="A4" s="11" t="s">
        <v>47</v>
      </c>
      <c r="F4" s="2"/>
    </row>
    <row r="5" ht="33.75" customHeight="1">
      <c r="A5" s="11" t="s">
        <v>48</v>
      </c>
    </row>
    <row r="6" spans="1:8" ht="33.75" customHeight="1">
      <c r="A6" s="11" t="s">
        <v>49</v>
      </c>
      <c r="F6" s="3"/>
      <c r="G6" s="2"/>
      <c r="H6" s="2"/>
    </row>
    <row r="7" ht="33.75" customHeight="1">
      <c r="A7" s="11" t="s">
        <v>50</v>
      </c>
    </row>
    <row r="8" ht="33.75" customHeight="1">
      <c r="A8" s="4" t="s">
        <v>51</v>
      </c>
    </row>
    <row r="9" spans="1:8" ht="33.75" customHeight="1">
      <c r="A9" s="11" t="s">
        <v>52</v>
      </c>
      <c r="F9" s="3"/>
      <c r="G9" s="2"/>
      <c r="H9" s="2"/>
    </row>
    <row r="10" spans="1:8" ht="33.75" customHeight="1">
      <c r="A10" s="11" t="s">
        <v>53</v>
      </c>
      <c r="F10" s="3"/>
      <c r="G10" s="2"/>
      <c r="H10" s="2"/>
    </row>
    <row r="11" spans="1:8" ht="33.75" customHeight="1">
      <c r="A11" s="5" t="s">
        <v>54</v>
      </c>
      <c r="F11" s="3"/>
      <c r="G11" s="2"/>
      <c r="H11" s="2"/>
    </row>
    <row r="12" spans="1:8" ht="33.75" customHeight="1">
      <c r="A12" s="5" t="s">
        <v>55</v>
      </c>
      <c r="F12" s="3"/>
      <c r="G12" s="2"/>
      <c r="H12" s="2"/>
    </row>
    <row r="13" spans="1:8" ht="33.75" customHeight="1">
      <c r="A13" s="11" t="s">
        <v>56</v>
      </c>
      <c r="F13" s="3"/>
      <c r="G13" s="2"/>
      <c r="H13" s="2"/>
    </row>
    <row r="14" spans="1:8" ht="33.75" customHeight="1">
      <c r="A14" s="11" t="s">
        <v>57</v>
      </c>
      <c r="F14" s="3"/>
      <c r="G14" s="2"/>
      <c r="H14" s="2"/>
    </row>
    <row r="15" spans="1:8" ht="33.75" customHeight="1">
      <c r="A15" s="11" t="s">
        <v>58</v>
      </c>
      <c r="F15" s="3"/>
      <c r="G15" s="2"/>
      <c r="H15" s="2"/>
    </row>
    <row r="16" spans="1:8" ht="33.75" customHeight="1">
      <c r="A16" s="11" t="s">
        <v>59</v>
      </c>
      <c r="F16" s="3"/>
      <c r="G16" s="2"/>
      <c r="H16" s="2"/>
    </row>
    <row r="17" spans="1:8" ht="33.75" customHeight="1">
      <c r="A17" s="11" t="s">
        <v>60</v>
      </c>
      <c r="F17" s="3"/>
      <c r="G17" s="2"/>
      <c r="H17" s="2"/>
    </row>
    <row r="18" spans="1:8" ht="33.75" customHeight="1">
      <c r="A18" s="11" t="s">
        <v>61</v>
      </c>
      <c r="F18" s="3"/>
      <c r="G18" s="2"/>
      <c r="H18" s="2"/>
    </row>
    <row r="19" spans="1:8" ht="33.75" customHeight="1">
      <c r="A19" s="11" t="s">
        <v>62</v>
      </c>
      <c r="F19" s="3"/>
      <c r="G19" s="2"/>
      <c r="H19" s="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Lombardia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Lombardia</dc:creator>
  <cp:keywords/>
  <dc:description/>
  <cp:lastModifiedBy>FACCHINETTI DIEGO 99702</cp:lastModifiedBy>
  <cp:lastPrinted>2023-09-27T13:02:18Z</cp:lastPrinted>
  <dcterms:created xsi:type="dcterms:W3CDTF">2008-06-30T08:40:06Z</dcterms:created>
  <dcterms:modified xsi:type="dcterms:W3CDTF">2023-11-22T10:40:08Z</dcterms:modified>
  <cp:category/>
  <cp:version/>
  <cp:contentType/>
  <cp:contentStatus/>
</cp:coreProperties>
</file>